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indyFaris\Documents\O and M 2019-20\"/>
    </mc:Choice>
  </mc:AlternateContent>
  <bookViews>
    <workbookView xWindow="0" yWindow="0" windowWidth="23040" windowHeight="9192" firstSheet="2" activeTab="8"/>
  </bookViews>
  <sheets>
    <sheet name="Background" sheetId="1" r:id="rId1"/>
    <sheet name="Overview" sheetId="2" r:id="rId2"/>
    <sheet name="Orientation" sheetId="3" r:id="rId3"/>
    <sheet name="Mobility" sheetId="4" r:id="rId4"/>
    <sheet name="Concept" sheetId="5" r:id="rId5"/>
    <sheet name="Perceptual" sheetId="6" r:id="rId6"/>
    <sheet name="Cane" sheetId="7" r:id="rId7"/>
    <sheet name="Communication" sheetId="8" r:id="rId8"/>
    <sheet name="Instructions" sheetId="9" r:id="rId9"/>
  </sheets>
  <definedNames>
    <definedName name="_xlnm.Print_Area" localSheetId="0">Background!$A$1:$B$14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2" l="1"/>
  <c r="M5" i="2"/>
  <c r="L5" i="2"/>
  <c r="J5" i="2"/>
  <c r="I5" i="2"/>
  <c r="H5" i="2"/>
  <c r="G5" i="2"/>
  <c r="F5" i="2"/>
  <c r="E5" i="2"/>
  <c r="D5" i="2"/>
  <c r="D3" i="3" l="1"/>
  <c r="A139" i="3" l="1"/>
  <c r="A138" i="3"/>
  <c r="A137" i="3"/>
  <c r="A136" i="3"/>
  <c r="A135" i="3"/>
  <c r="A134" i="3"/>
  <c r="A133" i="3"/>
  <c r="N1" i="8"/>
  <c r="L1" i="8"/>
  <c r="J1" i="8"/>
  <c r="H1" i="8"/>
  <c r="F1" i="8"/>
  <c r="D1" i="8"/>
  <c r="N1" i="7"/>
  <c r="L1" i="7"/>
  <c r="J1" i="7"/>
  <c r="H1" i="7"/>
  <c r="F1" i="7"/>
  <c r="D1" i="7"/>
  <c r="N1" i="6"/>
  <c r="L1" i="6"/>
  <c r="J1" i="6"/>
  <c r="H1" i="6"/>
  <c r="F1" i="6"/>
  <c r="D1" i="6"/>
  <c r="N1" i="5"/>
  <c r="L1" i="5"/>
  <c r="J1" i="5"/>
  <c r="H1" i="5"/>
  <c r="F1" i="5"/>
  <c r="D1" i="5"/>
  <c r="N1" i="4"/>
  <c r="L1" i="4"/>
  <c r="J1" i="4"/>
  <c r="H1" i="4"/>
  <c r="F1" i="4"/>
  <c r="D1" i="4"/>
  <c r="N1" i="3"/>
  <c r="L1" i="3"/>
  <c r="J1" i="3"/>
  <c r="H1" i="3"/>
  <c r="F1" i="3"/>
  <c r="D1" i="3"/>
  <c r="N83" i="4"/>
  <c r="L83" i="4"/>
  <c r="J83" i="4"/>
  <c r="H83" i="4"/>
  <c r="F83" i="4"/>
  <c r="D83" i="4"/>
  <c r="N36" i="8"/>
  <c r="L36" i="8"/>
  <c r="J36" i="8"/>
  <c r="H36" i="8"/>
  <c r="F36" i="8"/>
  <c r="D36" i="8"/>
  <c r="N42" i="7"/>
  <c r="L42" i="7"/>
  <c r="J42" i="7"/>
  <c r="H42" i="7"/>
  <c r="F42" i="7"/>
  <c r="D42" i="7"/>
  <c r="N55" i="6"/>
  <c r="L55" i="6"/>
  <c r="J55" i="6"/>
  <c r="H55" i="6"/>
  <c r="F55" i="6"/>
  <c r="D55" i="6"/>
  <c r="N53" i="5"/>
  <c r="L53" i="5"/>
  <c r="J53" i="5"/>
  <c r="H53" i="5"/>
  <c r="F53" i="5"/>
  <c r="D53" i="5"/>
  <c r="N71" i="3"/>
  <c r="L71" i="3"/>
  <c r="J71" i="3"/>
  <c r="H71" i="3"/>
  <c r="F71" i="3"/>
  <c r="D71" i="3"/>
  <c r="N149" i="4"/>
  <c r="L149" i="4"/>
  <c r="J149" i="4"/>
  <c r="H149" i="4"/>
  <c r="F149" i="4"/>
  <c r="D149" i="4"/>
  <c r="N141" i="4"/>
  <c r="L141" i="4"/>
  <c r="J141" i="4"/>
  <c r="H141" i="4"/>
  <c r="F141" i="4"/>
  <c r="D141" i="4"/>
  <c r="N134" i="4"/>
  <c r="L134" i="4"/>
  <c r="J134" i="4"/>
  <c r="H134" i="4"/>
  <c r="F134" i="4"/>
  <c r="D134" i="4"/>
  <c r="N125" i="4"/>
  <c r="L125" i="4"/>
  <c r="J125" i="4"/>
  <c r="H125" i="4"/>
  <c r="F125" i="4"/>
  <c r="D125" i="4"/>
  <c r="N118" i="4"/>
  <c r="L118" i="4"/>
  <c r="J118" i="4"/>
  <c r="H118" i="4"/>
  <c r="F118" i="4"/>
  <c r="D118" i="4"/>
  <c r="N111" i="4"/>
  <c r="L111" i="4"/>
  <c r="J111" i="4"/>
  <c r="H111" i="4"/>
  <c r="F111" i="4"/>
  <c r="D111" i="4"/>
  <c r="N106" i="4"/>
  <c r="L106" i="4"/>
  <c r="J106" i="4"/>
  <c r="H106" i="4"/>
  <c r="F106" i="4"/>
  <c r="D106" i="4"/>
  <c r="N101" i="4"/>
  <c r="L101" i="4"/>
  <c r="J101" i="4"/>
  <c r="H101" i="4"/>
  <c r="F101" i="4"/>
  <c r="D101" i="4"/>
  <c r="N96" i="4"/>
  <c r="L96" i="4"/>
  <c r="J96" i="4"/>
  <c r="H96" i="4"/>
  <c r="F96" i="4"/>
  <c r="D96" i="4"/>
  <c r="N91" i="4"/>
  <c r="L91" i="4"/>
  <c r="J91" i="4"/>
  <c r="H91" i="4"/>
  <c r="F91" i="4"/>
  <c r="D91" i="4"/>
  <c r="N85" i="4"/>
  <c r="N153" i="4" s="1"/>
  <c r="N154" i="4" s="1"/>
  <c r="N155" i="4" s="1"/>
  <c r="N4" i="2" s="1"/>
  <c r="L85" i="4"/>
  <c r="J85" i="4"/>
  <c r="H85" i="4"/>
  <c r="H153" i="4" s="1"/>
  <c r="H154" i="4" s="1"/>
  <c r="H155" i="4" s="1"/>
  <c r="F85" i="4"/>
  <c r="D85" i="4"/>
  <c r="N67" i="4"/>
  <c r="L67" i="4"/>
  <c r="J67" i="4"/>
  <c r="H67" i="4"/>
  <c r="F67" i="4"/>
  <c r="D67" i="4"/>
  <c r="F3" i="2"/>
  <c r="N50" i="8"/>
  <c r="L50" i="8"/>
  <c r="J50" i="8"/>
  <c r="H50" i="8"/>
  <c r="F50" i="8"/>
  <c r="D50" i="8"/>
  <c r="N44" i="8"/>
  <c r="L44" i="8"/>
  <c r="J44" i="8"/>
  <c r="H44" i="8"/>
  <c r="F44" i="8"/>
  <c r="D44" i="8"/>
  <c r="N38" i="8"/>
  <c r="N59" i="8" s="1"/>
  <c r="N60" i="8" s="1"/>
  <c r="N61" i="8" s="1"/>
  <c r="N8" i="2" s="1"/>
  <c r="L38" i="8"/>
  <c r="J38" i="8"/>
  <c r="J59" i="8" s="1"/>
  <c r="J60" i="8" s="1"/>
  <c r="J61" i="8" s="1"/>
  <c r="L8" i="2" s="1"/>
  <c r="H38" i="8"/>
  <c r="H59" i="8" s="1"/>
  <c r="H60" i="8" s="1"/>
  <c r="H61" i="8" s="1"/>
  <c r="K8" i="2" s="1"/>
  <c r="F38" i="8"/>
  <c r="D38" i="8"/>
  <c r="D59" i="8" s="1"/>
  <c r="D60" i="8" s="1"/>
  <c r="D61" i="8" s="1"/>
  <c r="I8" i="2" s="1"/>
  <c r="N15" i="8"/>
  <c r="L15" i="8"/>
  <c r="J15" i="8"/>
  <c r="H15" i="8"/>
  <c r="F15" i="8"/>
  <c r="D15" i="8"/>
  <c r="N9" i="8"/>
  <c r="L9" i="8"/>
  <c r="J9" i="8"/>
  <c r="H9" i="8"/>
  <c r="H24" i="8" s="1"/>
  <c r="H25" i="8" s="1"/>
  <c r="H26" i="8" s="1"/>
  <c r="E8" i="2" s="1"/>
  <c r="F9" i="8"/>
  <c r="D9" i="8"/>
  <c r="N3" i="8"/>
  <c r="N24" i="8" s="1"/>
  <c r="N25" i="8" s="1"/>
  <c r="N26" i="8" s="1"/>
  <c r="H8" i="2" s="1"/>
  <c r="L3" i="8"/>
  <c r="J3" i="8"/>
  <c r="J24" i="8" s="1"/>
  <c r="J25" i="8" s="1"/>
  <c r="J26" i="8" s="1"/>
  <c r="F8" i="2" s="1"/>
  <c r="H3" i="8"/>
  <c r="F3" i="8"/>
  <c r="D3" i="8"/>
  <c r="D24" i="8" s="1"/>
  <c r="D25" i="8" s="1"/>
  <c r="D26" i="8" s="1"/>
  <c r="C8" i="2" s="1"/>
  <c r="N66" i="7"/>
  <c r="L66" i="7"/>
  <c r="J66" i="7"/>
  <c r="H66" i="7"/>
  <c r="F66" i="7"/>
  <c r="D66" i="7"/>
  <c r="N56" i="7"/>
  <c r="L56" i="7"/>
  <c r="J56" i="7"/>
  <c r="H56" i="7"/>
  <c r="F56" i="7"/>
  <c r="D56" i="7"/>
  <c r="N49" i="7"/>
  <c r="L49" i="7"/>
  <c r="J49" i="7"/>
  <c r="H49" i="7"/>
  <c r="F49" i="7"/>
  <c r="D49" i="7"/>
  <c r="N44" i="7"/>
  <c r="N71" i="7" s="1"/>
  <c r="N72" i="7" s="1"/>
  <c r="N73" i="7" s="1"/>
  <c r="N7" i="2" s="1"/>
  <c r="L44" i="7"/>
  <c r="J44" i="7"/>
  <c r="H44" i="7"/>
  <c r="F44" i="7"/>
  <c r="D44" i="7"/>
  <c r="D71" i="7" s="1"/>
  <c r="D72" i="7" s="1"/>
  <c r="D73" i="7" s="1"/>
  <c r="I7" i="2" s="1"/>
  <c r="N25" i="7"/>
  <c r="L25" i="7"/>
  <c r="J25" i="7"/>
  <c r="H25" i="7"/>
  <c r="F25" i="7"/>
  <c r="D25" i="7"/>
  <c r="N15" i="7"/>
  <c r="L15" i="7"/>
  <c r="J15" i="7"/>
  <c r="H15" i="7"/>
  <c r="F15" i="7"/>
  <c r="D15" i="7"/>
  <c r="N8" i="7"/>
  <c r="L8" i="7"/>
  <c r="J8" i="7"/>
  <c r="H8" i="7"/>
  <c r="F8" i="7"/>
  <c r="D8" i="7"/>
  <c r="N3" i="7"/>
  <c r="N30" i="7" s="1"/>
  <c r="N31" i="7" s="1"/>
  <c r="N32" i="7" s="1"/>
  <c r="H7" i="2" s="1"/>
  <c r="L3" i="7"/>
  <c r="J3" i="7"/>
  <c r="H3" i="7"/>
  <c r="F3" i="7"/>
  <c r="D3" i="7"/>
  <c r="D30" i="7" s="1"/>
  <c r="D31" i="7" s="1"/>
  <c r="D32" i="7" s="1"/>
  <c r="C7" i="2" s="1"/>
  <c r="N93" i="6"/>
  <c r="L93" i="6"/>
  <c r="J93" i="6"/>
  <c r="H93" i="6"/>
  <c r="F93" i="6"/>
  <c r="D93" i="6"/>
  <c r="N83" i="6"/>
  <c r="L83" i="6"/>
  <c r="J83" i="6"/>
  <c r="H83" i="6"/>
  <c r="F83" i="6"/>
  <c r="D83" i="6"/>
  <c r="N78" i="6"/>
  <c r="L78" i="6"/>
  <c r="J78" i="6"/>
  <c r="H78" i="6"/>
  <c r="F78" i="6"/>
  <c r="D78" i="6"/>
  <c r="N73" i="6"/>
  <c r="L73" i="6"/>
  <c r="J73" i="6"/>
  <c r="H73" i="6"/>
  <c r="H97" i="6" s="1"/>
  <c r="H98" i="6" s="1"/>
  <c r="H99" i="6" s="1"/>
  <c r="K6" i="2" s="1"/>
  <c r="F73" i="6"/>
  <c r="D73" i="6"/>
  <c r="N65" i="6"/>
  <c r="L65" i="6"/>
  <c r="J65" i="6"/>
  <c r="H65" i="6"/>
  <c r="F65" i="6"/>
  <c r="D65" i="6"/>
  <c r="N57" i="6"/>
  <c r="L57" i="6"/>
  <c r="J57" i="6"/>
  <c r="J97" i="6" s="1"/>
  <c r="J98" i="6" s="1"/>
  <c r="J99" i="6" s="1"/>
  <c r="L6" i="2" s="1"/>
  <c r="H57" i="6"/>
  <c r="F57" i="6"/>
  <c r="D57" i="6"/>
  <c r="N39" i="6"/>
  <c r="L39" i="6"/>
  <c r="J39" i="6"/>
  <c r="H39" i="6"/>
  <c r="F39" i="6"/>
  <c r="D39" i="6"/>
  <c r="N24" i="6"/>
  <c r="L24" i="6"/>
  <c r="J24" i="6"/>
  <c r="H24" i="6"/>
  <c r="F24" i="6"/>
  <c r="D24" i="6"/>
  <c r="N124" i="3"/>
  <c r="L124" i="3"/>
  <c r="J124" i="3"/>
  <c r="H124" i="3"/>
  <c r="F124" i="3"/>
  <c r="D124" i="3"/>
  <c r="N114" i="3"/>
  <c r="L114" i="3"/>
  <c r="J114" i="3"/>
  <c r="H114" i="3"/>
  <c r="F114" i="3"/>
  <c r="D114" i="3"/>
  <c r="N109" i="3"/>
  <c r="L109" i="3"/>
  <c r="J109" i="3"/>
  <c r="H109" i="3"/>
  <c r="F109" i="3"/>
  <c r="D109" i="3"/>
  <c r="N104" i="3"/>
  <c r="L104" i="3"/>
  <c r="J104" i="3"/>
  <c r="H104" i="3"/>
  <c r="F104" i="3"/>
  <c r="D104" i="3"/>
  <c r="N100" i="3"/>
  <c r="L100" i="3"/>
  <c r="J100" i="3"/>
  <c r="H100" i="3"/>
  <c r="F100" i="3"/>
  <c r="D100" i="3"/>
  <c r="N87" i="3"/>
  <c r="L87" i="3"/>
  <c r="J87" i="3"/>
  <c r="H87" i="3"/>
  <c r="F87" i="3"/>
  <c r="D87" i="3"/>
  <c r="N80" i="3"/>
  <c r="L80" i="3"/>
  <c r="L129" i="3" s="1"/>
  <c r="L130" i="3" s="1"/>
  <c r="J80" i="3"/>
  <c r="H80" i="3"/>
  <c r="F80" i="3"/>
  <c r="F129" i="3" s="1"/>
  <c r="F130" i="3" s="1"/>
  <c r="D80" i="3"/>
  <c r="N73" i="3"/>
  <c r="N129" i="3" s="1"/>
  <c r="N130" i="3" s="1"/>
  <c r="L73" i="3"/>
  <c r="J73" i="3"/>
  <c r="J129" i="3" s="1"/>
  <c r="J130" i="3" s="1"/>
  <c r="H73" i="3"/>
  <c r="H129" i="3" s="1"/>
  <c r="H130" i="3" s="1"/>
  <c r="F73" i="3"/>
  <c r="D73" i="3"/>
  <c r="J153" i="4" l="1"/>
  <c r="J154" i="4" s="1"/>
  <c r="J155" i="4" s="1"/>
  <c r="L97" i="6"/>
  <c r="L98" i="6" s="1"/>
  <c r="L99" i="6" s="1"/>
  <c r="M6" i="2" s="1"/>
  <c r="N97" i="6"/>
  <c r="N98" i="6" s="1"/>
  <c r="N99" i="6" s="1"/>
  <c r="N6" i="2" s="1"/>
  <c r="L59" i="8"/>
  <c r="L60" i="8" s="1"/>
  <c r="L61" i="8" s="1"/>
  <c r="M8" i="2" s="1"/>
  <c r="L153" i="4"/>
  <c r="L154" i="4" s="1"/>
  <c r="L155" i="4" s="1"/>
  <c r="M4" i="2" s="1"/>
  <c r="F30" i="7"/>
  <c r="F31" i="7" s="1"/>
  <c r="F32" i="7" s="1"/>
  <c r="D7" i="2" s="1"/>
  <c r="F71" i="7"/>
  <c r="F72" i="7" s="1"/>
  <c r="F73" i="7" s="1"/>
  <c r="J7" i="2" s="1"/>
  <c r="F24" i="8"/>
  <c r="F25" i="8" s="1"/>
  <c r="F26" i="8" s="1"/>
  <c r="D8" i="2" s="1"/>
  <c r="D97" i="6"/>
  <c r="D98" i="6" s="1"/>
  <c r="D99" i="6" s="1"/>
  <c r="I6" i="2" s="1"/>
  <c r="H30" i="7"/>
  <c r="H31" i="7" s="1"/>
  <c r="H32" i="7" s="1"/>
  <c r="E7" i="2" s="1"/>
  <c r="H71" i="7"/>
  <c r="H72" i="7" s="1"/>
  <c r="H73" i="7" s="1"/>
  <c r="K7" i="2" s="1"/>
  <c r="J30" i="7"/>
  <c r="J31" i="7" s="1"/>
  <c r="J32" i="7" s="1"/>
  <c r="F7" i="2" s="1"/>
  <c r="F97" i="6"/>
  <c r="F98" i="6" s="1"/>
  <c r="F99" i="6" s="1"/>
  <c r="J6" i="2" s="1"/>
  <c r="J71" i="7"/>
  <c r="J72" i="7" s="1"/>
  <c r="J73" i="7" s="1"/>
  <c r="L7" i="2" s="1"/>
  <c r="L30" i="7"/>
  <c r="L31" i="7" s="1"/>
  <c r="L32" i="7" s="1"/>
  <c r="G7" i="2" s="1"/>
  <c r="L71" i="7"/>
  <c r="L72" i="7" s="1"/>
  <c r="L73" i="7" s="1"/>
  <c r="M7" i="2" s="1"/>
  <c r="L24" i="8"/>
  <c r="L25" i="8" s="1"/>
  <c r="L26" i="8" s="1"/>
  <c r="G8" i="2" s="1"/>
  <c r="F59" i="8"/>
  <c r="F60" i="8" s="1"/>
  <c r="F61" i="8" s="1"/>
  <c r="J8" i="2" s="1"/>
  <c r="F153" i="4"/>
  <c r="F154" i="4" s="1"/>
  <c r="F155" i="4" s="1"/>
  <c r="J4" i="2" s="1"/>
  <c r="D153" i="4"/>
  <c r="D154" i="4" s="1"/>
  <c r="D155" i="4" s="1"/>
  <c r="I4" i="2" s="1"/>
  <c r="D129" i="3"/>
  <c r="D130" i="3" s="1"/>
  <c r="D131" i="3" s="1"/>
  <c r="I3" i="2" s="1"/>
  <c r="N131" i="3"/>
  <c r="N3" i="2" s="1"/>
  <c r="L131" i="3"/>
  <c r="M3" i="2" s="1"/>
  <c r="J131" i="3"/>
  <c r="L3" i="2" s="1"/>
  <c r="H131" i="3"/>
  <c r="K3" i="2" s="1"/>
  <c r="F131" i="3"/>
  <c r="J3" i="2" s="1"/>
  <c r="N54" i="3"/>
  <c r="L54" i="3"/>
  <c r="J54" i="3"/>
  <c r="H54" i="3"/>
  <c r="F54" i="3"/>
  <c r="D54" i="3"/>
  <c r="N29" i="6"/>
  <c r="L29" i="6"/>
  <c r="J29" i="6"/>
  <c r="H29" i="6"/>
  <c r="F29" i="6"/>
  <c r="D29" i="6"/>
  <c r="N19" i="6"/>
  <c r="L19" i="6"/>
  <c r="J19" i="6"/>
  <c r="H19" i="6"/>
  <c r="F19" i="6"/>
  <c r="D19" i="6"/>
  <c r="N11" i="6"/>
  <c r="L11" i="6"/>
  <c r="J11" i="6"/>
  <c r="H11" i="6"/>
  <c r="F11" i="6"/>
  <c r="D11" i="6"/>
  <c r="N3" i="6"/>
  <c r="L3" i="6"/>
  <c r="J3" i="6"/>
  <c r="J43" i="6" s="1"/>
  <c r="J44" i="6" s="1"/>
  <c r="H3" i="6"/>
  <c r="F3" i="6"/>
  <c r="D3" i="6"/>
  <c r="N85" i="5"/>
  <c r="L85" i="5"/>
  <c r="J85" i="5"/>
  <c r="H85" i="5"/>
  <c r="F85" i="5"/>
  <c r="D85" i="5"/>
  <c r="N79" i="5"/>
  <c r="L79" i="5"/>
  <c r="J79" i="5"/>
  <c r="H79" i="5"/>
  <c r="F79" i="5"/>
  <c r="D79" i="5"/>
  <c r="N75" i="5"/>
  <c r="L75" i="5"/>
  <c r="J75" i="5"/>
  <c r="H75" i="5"/>
  <c r="F75" i="5"/>
  <c r="D75" i="5"/>
  <c r="N64" i="5"/>
  <c r="L64" i="5"/>
  <c r="J64" i="5"/>
  <c r="H64" i="5"/>
  <c r="F64" i="5"/>
  <c r="D64" i="5"/>
  <c r="N55" i="5"/>
  <c r="L55" i="5"/>
  <c r="J55" i="5"/>
  <c r="H55" i="5"/>
  <c r="F55" i="5"/>
  <c r="D55" i="5"/>
  <c r="N23" i="5"/>
  <c r="L23" i="5"/>
  <c r="J23" i="5"/>
  <c r="H23" i="5"/>
  <c r="F23" i="5"/>
  <c r="D23" i="5"/>
  <c r="N33" i="5"/>
  <c r="L33" i="5"/>
  <c r="J33" i="5"/>
  <c r="H33" i="5"/>
  <c r="F33" i="5"/>
  <c r="D33" i="5"/>
  <c r="N27" i="5"/>
  <c r="L27" i="5"/>
  <c r="J27" i="5"/>
  <c r="H27" i="5"/>
  <c r="F27" i="5"/>
  <c r="D27" i="5"/>
  <c r="N12" i="5"/>
  <c r="L12" i="5"/>
  <c r="J12" i="5"/>
  <c r="H12" i="5"/>
  <c r="F12" i="5"/>
  <c r="D12" i="5"/>
  <c r="N3" i="5"/>
  <c r="N41" i="5" s="1"/>
  <c r="L3" i="5"/>
  <c r="J3" i="5"/>
  <c r="H3" i="5"/>
  <c r="F3" i="5"/>
  <c r="D3" i="5"/>
  <c r="N59" i="4"/>
  <c r="L59" i="4"/>
  <c r="J59" i="4"/>
  <c r="H59" i="4"/>
  <c r="F59" i="4"/>
  <c r="D59" i="4"/>
  <c r="N52" i="4"/>
  <c r="L52" i="4"/>
  <c r="J52" i="4"/>
  <c r="H52" i="4"/>
  <c r="F52" i="4"/>
  <c r="D52" i="4"/>
  <c r="N43" i="4"/>
  <c r="L43" i="4"/>
  <c r="J43" i="4"/>
  <c r="H43" i="4"/>
  <c r="F43" i="4"/>
  <c r="D43" i="4"/>
  <c r="N36" i="4"/>
  <c r="L36" i="4"/>
  <c r="J36" i="4"/>
  <c r="H36" i="4"/>
  <c r="F36" i="4"/>
  <c r="D36" i="4"/>
  <c r="N29" i="4"/>
  <c r="L29" i="4"/>
  <c r="J29" i="4"/>
  <c r="H29" i="4"/>
  <c r="F29" i="4"/>
  <c r="D29" i="4"/>
  <c r="N24" i="4"/>
  <c r="L24" i="4"/>
  <c r="J24" i="4"/>
  <c r="H24" i="4"/>
  <c r="F24" i="4"/>
  <c r="D24" i="4"/>
  <c r="N19" i="4"/>
  <c r="L19" i="4"/>
  <c r="J19" i="4"/>
  <c r="H19" i="4"/>
  <c r="F19" i="4"/>
  <c r="D19" i="4"/>
  <c r="N14" i="4"/>
  <c r="L14" i="4"/>
  <c r="J14" i="4"/>
  <c r="H14" i="4"/>
  <c r="F14" i="4"/>
  <c r="D14" i="4"/>
  <c r="N9" i="4"/>
  <c r="L9" i="4"/>
  <c r="J9" i="4"/>
  <c r="H9" i="4"/>
  <c r="F9" i="4"/>
  <c r="D9" i="4"/>
  <c r="N3" i="4"/>
  <c r="L3" i="4"/>
  <c r="L71" i="4" s="1"/>
  <c r="J3" i="4"/>
  <c r="H3" i="4"/>
  <c r="F3" i="4"/>
  <c r="F71" i="4" s="1"/>
  <c r="D3" i="4"/>
  <c r="N30" i="3"/>
  <c r="L30" i="3"/>
  <c r="J30" i="3"/>
  <c r="H30" i="3"/>
  <c r="F30" i="3"/>
  <c r="D30" i="3"/>
  <c r="N44" i="3"/>
  <c r="L44" i="3"/>
  <c r="J44" i="3"/>
  <c r="H44" i="3"/>
  <c r="F44" i="3"/>
  <c r="D44" i="3"/>
  <c r="N39" i="3"/>
  <c r="L39" i="3"/>
  <c r="J39" i="3"/>
  <c r="H39" i="3"/>
  <c r="F39" i="3"/>
  <c r="D39" i="3"/>
  <c r="N34" i="3"/>
  <c r="L34" i="3"/>
  <c r="J34" i="3"/>
  <c r="H34" i="3"/>
  <c r="F34" i="3"/>
  <c r="D34" i="3"/>
  <c r="N17" i="3"/>
  <c r="L17" i="3"/>
  <c r="J17" i="3"/>
  <c r="H17" i="3"/>
  <c r="F17" i="3"/>
  <c r="D17" i="3"/>
  <c r="N10" i="3"/>
  <c r="L10" i="3"/>
  <c r="J10" i="3"/>
  <c r="H10" i="3"/>
  <c r="F10" i="3"/>
  <c r="D10" i="3"/>
  <c r="D59" i="3" s="1"/>
  <c r="D60" i="3" s="1"/>
  <c r="N3" i="3"/>
  <c r="N59" i="3" s="1"/>
  <c r="N60" i="3" s="1"/>
  <c r="L3" i="3"/>
  <c r="L59" i="3" s="1"/>
  <c r="L60" i="3" s="1"/>
  <c r="J3" i="3"/>
  <c r="J59" i="3" s="1"/>
  <c r="J60" i="3" s="1"/>
  <c r="H3" i="3"/>
  <c r="F3" i="3"/>
  <c r="H59" i="3" l="1"/>
  <c r="H60" i="3" s="1"/>
  <c r="H61" i="3" s="1"/>
  <c r="E3" i="2" s="1"/>
  <c r="F59" i="3"/>
  <c r="F60" i="3" s="1"/>
  <c r="F61" i="3" s="1"/>
  <c r="D3" i="2" s="1"/>
  <c r="D41" i="5"/>
  <c r="D43" i="6"/>
  <c r="D44" i="6" s="1"/>
  <c r="D45" i="6" s="1"/>
  <c r="C6" i="2" s="1"/>
  <c r="F43" i="6"/>
  <c r="F44" i="6" s="1"/>
  <c r="F45" i="6" s="1"/>
  <c r="D6" i="2" s="1"/>
  <c r="J71" i="4"/>
  <c r="D93" i="5"/>
  <c r="D94" i="5" s="1"/>
  <c r="D95" i="5" s="1"/>
  <c r="H43" i="6"/>
  <c r="H44" i="6" s="1"/>
  <c r="F94" i="5"/>
  <c r="F95" i="5" s="1"/>
  <c r="F93" i="5"/>
  <c r="N71" i="4"/>
  <c r="F41" i="5"/>
  <c r="H93" i="5"/>
  <c r="H94" i="5" s="1"/>
  <c r="H95" i="5" s="1"/>
  <c r="K5" i="2" s="1"/>
  <c r="L43" i="6"/>
  <c r="L44" i="6" s="1"/>
  <c r="H41" i="5"/>
  <c r="H42" i="5" s="1"/>
  <c r="H43" i="5" s="1"/>
  <c r="J93" i="5"/>
  <c r="J94" i="5" s="1"/>
  <c r="J95" i="5" s="1"/>
  <c r="N43" i="6"/>
  <c r="N44" i="6" s="1"/>
  <c r="J41" i="5"/>
  <c r="J42" i="5" s="1"/>
  <c r="J43" i="5" s="1"/>
  <c r="L93" i="5"/>
  <c r="L94" i="5" s="1"/>
  <c r="L95" i="5" s="1"/>
  <c r="D71" i="4"/>
  <c r="D72" i="4" s="1"/>
  <c r="D73" i="4" s="1"/>
  <c r="C4" i="2" s="1"/>
  <c r="L41" i="5"/>
  <c r="L42" i="5" s="1"/>
  <c r="L43" i="5" s="1"/>
  <c r="N93" i="5"/>
  <c r="N94" i="5" s="1"/>
  <c r="N95" i="5" s="1"/>
  <c r="L4" i="2"/>
  <c r="K4" i="2"/>
  <c r="H71" i="4"/>
  <c r="H72" i="4" s="1"/>
  <c r="H73" i="4" s="1"/>
  <c r="E4" i="2" s="1"/>
  <c r="F72" i="4"/>
  <c r="F73" i="4" s="1"/>
  <c r="D4" i="2" s="1"/>
  <c r="N9" i="2"/>
  <c r="N11" i="2" s="1"/>
  <c r="I9" i="2"/>
  <c r="I11" i="2" s="1"/>
  <c r="J9" i="2"/>
  <c r="J11" i="2" s="1"/>
  <c r="M9" i="2"/>
  <c r="M11" i="2" s="1"/>
  <c r="J72" i="4"/>
  <c r="J73" i="4" s="1"/>
  <c r="F4" i="2" s="1"/>
  <c r="L72" i="4"/>
  <c r="L73" i="4" s="1"/>
  <c r="G4" i="2" s="1"/>
  <c r="G9" i="2" s="1"/>
  <c r="G11" i="2" s="1"/>
  <c r="N72" i="4"/>
  <c r="N73" i="4" s="1"/>
  <c r="H4" i="2" s="1"/>
  <c r="H9" i="2" s="1"/>
  <c r="H11" i="2" s="1"/>
  <c r="L45" i="6"/>
  <c r="G6" i="2" s="1"/>
  <c r="N45" i="6"/>
  <c r="H6" i="2" s="1"/>
  <c r="H45" i="6"/>
  <c r="E6" i="2" s="1"/>
  <c r="J45" i="6"/>
  <c r="F6" i="2" s="1"/>
  <c r="D42" i="5"/>
  <c r="D43" i="5" s="1"/>
  <c r="C5" i="2" s="1"/>
  <c r="F42" i="5"/>
  <c r="F43" i="5" s="1"/>
  <c r="N42" i="5"/>
  <c r="N43" i="5" s="1"/>
  <c r="N61" i="3"/>
  <c r="H3" i="2" s="1"/>
  <c r="L61" i="3"/>
  <c r="G3" i="2" s="1"/>
  <c r="J61" i="3"/>
  <c r="D61" i="3"/>
  <c r="C3" i="2" s="1"/>
  <c r="E9" i="2" l="1"/>
  <c r="E11" i="2" s="1"/>
  <c r="F9" i="2"/>
  <c r="F11" i="2" s="1"/>
  <c r="K9" i="2"/>
  <c r="K11" i="2" s="1"/>
  <c r="L9" i="2"/>
  <c r="L11" i="2" s="1"/>
  <c r="D9" i="2" l="1"/>
  <c r="D11" i="2" s="1"/>
  <c r="C9" i="2"/>
  <c r="C11" i="2" s="1"/>
</calcChain>
</file>

<file path=xl/sharedStrings.xml><?xml version="1.0" encoding="utf-8"?>
<sst xmlns="http://schemas.openxmlformats.org/spreadsheetml/2006/main" count="900" uniqueCount="311">
  <si>
    <t>Evaluator</t>
  </si>
  <si>
    <t>Child's Name</t>
  </si>
  <si>
    <t>Date of Birth</t>
  </si>
  <si>
    <t>Age</t>
  </si>
  <si>
    <t>B6OMSI Research Edition</t>
  </si>
  <si>
    <t>Date of O&amp;M Referral</t>
  </si>
  <si>
    <t>Vision Diagnosis/Prognosis</t>
  </si>
  <si>
    <t>Date of evaluation</t>
  </si>
  <si>
    <t>O&amp;M Concerns</t>
  </si>
  <si>
    <t>Prior experience with technology</t>
  </si>
  <si>
    <t xml:space="preserve">Name: </t>
  </si>
  <si>
    <t>Date</t>
  </si>
  <si>
    <t>Percent</t>
  </si>
  <si>
    <t>Orientation Skills</t>
  </si>
  <si>
    <t>Mobility Skills</t>
  </si>
  <si>
    <t>Concept Development</t>
  </si>
  <si>
    <t>Communication Skills</t>
  </si>
  <si>
    <t>Total</t>
  </si>
  <si>
    <t>Goal</t>
  </si>
  <si>
    <t>Progress to Goal</t>
  </si>
  <si>
    <t>Orientation Skills (first six columns on overview page)</t>
  </si>
  <si>
    <t>Input Data</t>
  </si>
  <si>
    <t>Auto Score</t>
  </si>
  <si>
    <t>a. Uses hands to make contact</t>
  </si>
  <si>
    <t>b. Uses feet to make contact</t>
  </si>
  <si>
    <t>c. Reaches to find nearby object or person (within arms’ reach)</t>
  </si>
  <si>
    <t>d. Searches and locates nearby object in sitting</t>
  </si>
  <si>
    <t>e. Searches for items or persons in environment (beyond arms’ reach)</t>
  </si>
  <si>
    <t>f. Searches for and locates dropped objects</t>
  </si>
  <si>
    <t>a. Moves to person who is initiating engagement</t>
  </si>
  <si>
    <t>b. Moves to person who is in the environment</t>
  </si>
  <si>
    <t>c. Moves to an object of interest</t>
  </si>
  <si>
    <t>d. Moves to find/follow to another room</t>
  </si>
  <si>
    <t>e. Moves to another room</t>
  </si>
  <si>
    <t>f. Knows/travels through home</t>
  </si>
  <si>
    <r>
      <t>a.</t>
    </r>
    <r>
      <rPr>
        <sz val="11"/>
        <color theme="1"/>
        <rFont val="Calibri"/>
        <family val="2"/>
        <scheme val="minor"/>
      </rPr>
      <t xml:space="preserve"> Listens/responds to environmental sounds</t>
    </r>
  </si>
  <si>
    <t>b. Localizes a stationary sound</t>
  </si>
  <si>
    <t>c. Moves toward a stationary sound</t>
  </si>
  <si>
    <t>d. Tracks a moving sound</t>
  </si>
  <si>
    <t>e. Demonstrates the ability to identify &amp; label environmental sounds</t>
  </si>
  <si>
    <t>f. Uses sound to orient to the environment</t>
  </si>
  <si>
    <t>g. Travels in a straight line using sound</t>
  </si>
  <si>
    <t>h. Recognizes presence of sound shadows and/or echoes</t>
  </si>
  <si>
    <t>i. Detection of a wall</t>
  </si>
  <si>
    <t>j. Detection of an opening in a wall</t>
  </si>
  <si>
    <t>k. Auditory discrimination between environmental materials (windows, walls, drapes etc) when noise is generated from source</t>
  </si>
  <si>
    <t>l. Auditory discrimination between environmental materials (windows, walls, drapes etc) from self generated sounds bouncing off of materials</t>
  </si>
  <si>
    <r>
      <t>a.</t>
    </r>
    <r>
      <rPr>
        <sz val="11"/>
        <color theme="1"/>
        <rFont val="Calibri"/>
        <family val="2"/>
        <scheme val="minor"/>
      </rPr>
      <t> Uses simple one-way routes at home</t>
    </r>
  </si>
  <si>
    <t>b. Uses simple one-way routes at preschool</t>
  </si>
  <si>
    <r>
      <t>c.</t>
    </r>
    <r>
      <rPr>
        <sz val="11"/>
        <color theme="1"/>
        <rFont val="Calibri"/>
        <family val="2"/>
        <scheme val="minor"/>
      </rPr>
      <t> Uses route reversals at home</t>
    </r>
  </si>
  <si>
    <r>
      <t>d.</t>
    </r>
    <r>
      <rPr>
        <sz val="11"/>
        <color theme="1"/>
        <rFont val="Calibri"/>
        <family val="2"/>
        <scheme val="minor"/>
      </rPr>
      <t xml:space="preserve"> Uses route reversals at preschool</t>
    </r>
  </si>
  <si>
    <t>a. Plays outdoors</t>
  </si>
  <si>
    <t>b. Plays on community playground</t>
  </si>
  <si>
    <r>
      <t>c.</t>
    </r>
    <r>
      <rPr>
        <sz val="11"/>
        <color theme="1"/>
        <rFont val="Calibri"/>
        <family val="2"/>
        <scheme val="minor"/>
      </rPr>
      <t xml:space="preserve"> Follows someone to a location</t>
    </r>
  </si>
  <si>
    <r>
      <t>d.</t>
    </r>
    <r>
      <rPr>
        <sz val="11"/>
        <color theme="1"/>
        <rFont val="Calibri"/>
        <family val="2"/>
        <scheme val="minor"/>
      </rPr>
      <t> Finds a specified location</t>
    </r>
  </si>
  <si>
    <r>
      <t>a.</t>
    </r>
    <r>
      <rPr>
        <sz val="11"/>
        <color theme="1"/>
        <rFont val="Calibri"/>
        <family val="2"/>
        <scheme val="minor"/>
      </rPr>
      <t> Names current room</t>
    </r>
  </si>
  <si>
    <t>b. Differentiates indoors and outdoors</t>
  </si>
  <si>
    <r>
      <t>c.</t>
    </r>
    <r>
      <rPr>
        <sz val="11"/>
        <color theme="1"/>
        <rFont val="Calibri"/>
        <family val="2"/>
        <scheme val="minor"/>
      </rPr>
      <t> Names other people in the room</t>
    </r>
  </si>
  <si>
    <t>d. Names current building</t>
  </si>
  <si>
    <t>e. Identifies familiar outdoor spaces</t>
  </si>
  <si>
    <t>f. Detects and identifies obstacles</t>
  </si>
  <si>
    <t>g. Detects drop offs</t>
  </si>
  <si>
    <t>h. Detects traffic</t>
  </si>
  <si>
    <t>i.Identifies known risks in familiar environment</t>
  </si>
  <si>
    <t>raw score for section</t>
  </si>
  <si>
    <t>average score for section</t>
  </si>
  <si>
    <t>percentage score for section</t>
  </si>
  <si>
    <t>RATING SCALE</t>
  </si>
  <si>
    <t>0=Student not capable of demonstrating skill or does not need skill. (Zeros do not count against score.)</t>
  </si>
  <si>
    <t>1=Student does not yet demonstrate skill but may/will need to learn skill.</t>
  </si>
  <si>
    <t>2=Student only demonstrates skill with verbal and/or physical prompting.</t>
  </si>
  <si>
    <t xml:space="preserve">3=Student sometimes (3 of 5 trials) demonstrates skill without verbal and/or physical prompting. </t>
  </si>
  <si>
    <t>4=Student often (4 of 5 trials) demonstrates skill without verbal and/or physical prompting.</t>
  </si>
  <si>
    <t>5=Student consistently (5 of 5 trials) demonstrates skill without verbal and/or physical prompting.</t>
  </si>
  <si>
    <t xml:space="preserve">a. Identifies familiar landmarks in the home </t>
  </si>
  <si>
    <t>b. Identifies familiar landmarks in community</t>
  </si>
  <si>
    <t>c. Makes familiar turn or action at a landmark</t>
  </si>
  <si>
    <t>Mobility Skills (first six columns on overview page)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</si>
  <si>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Prone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</si>
  <si>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Cuddles in caregivers arms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</si>
  <si>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Lifts head from surface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</si>
  <si>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Elbows under shoulders; lifting head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</si>
  <si>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Pushes onto extended arms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</si>
  <si>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Pivots on stomach</t>
    </r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</si>
  <si>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Crawling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</si>
  <si>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Rolls both ways</t>
    </r>
  </si>
  <si>
    <r>
      <t>b.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Combat crawls (on belly, army crawling)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</si>
  <si>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Assumes hands and knees position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</si>
  <si>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Crawls on hands and knees</t>
    </r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</si>
  <si>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Sitting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</si>
  <si>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Sits with support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</si>
  <si>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Independent sitting for one minute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</si>
  <si>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Dynamic play in independent sitting (rotating, reaching)</t>
    </r>
  </si>
  <si>
    <t>d. Moves in/out of sitting</t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</si>
  <si>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Pre-walking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</si>
  <si>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Pulls to stand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</si>
  <si>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Stands for at least one minute to play at furniture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</si>
  <si>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Lowers self into sitting position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</si>
  <si>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Cruises furniture (at least two steps left and right)</t>
    </r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</si>
  <si>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Standing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</si>
  <si>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Stands with support (hands held or trunk support)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</si>
  <si>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Stands up to 30 seconds after being placed in balanced standing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</si>
  <si>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Stands independently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</si>
  <si>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Transitions in and out of standing</t>
    </r>
  </si>
  <si>
    <r>
      <t>6.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Walking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</si>
  <si>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steps with support (one or two hands held)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</si>
  <si>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 5 independent steps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</si>
  <si>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 10 independent steps indoors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</si>
  <si>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10 independent steps outdoors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</si>
  <si>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Walks independently on various surfaces indoors and outdoors</t>
    </r>
  </si>
  <si>
    <t>f. Able to walk with a cane or other object</t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</si>
  <si>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10 hurried steps indoors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</si>
  <si>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Takes 10 hurried steps outdoors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</si>
  <si>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Runs 20 feet indoors</t>
    </r>
  </si>
  <si>
    <r>
      <t>d.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Runs 20 feet outdoors</t>
    </r>
  </si>
  <si>
    <t>e. Runs with guide holding hands or prop/rope</t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</si>
  <si>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Runs independently on various surfaces indoors and outdoors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</si>
  <si>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Stride (demonstrates appropriate stride length)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</si>
  <si>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Arm Swing (demonstrates arm swing when walking)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</si>
  <si>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Stance (demonstrates appropriate stance phase)</t>
    </r>
  </si>
  <si>
    <t>d. Walks with balanced heel to toe foot strike</t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</si>
  <si>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Aligns head, shoulders, hips and feet when walking</t>
    </r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</si>
  <si>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Balance (demonstrates balance when walking on typical indoor surfaces)</t>
    </r>
  </si>
  <si>
    <r>
      <t>g.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Balance (demonstrates balance when walking on typical more varied outdoor surfaces)</t>
    </r>
  </si>
  <si>
    <r>
      <t>h.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walking speed appropriate for conditions</t>
    </r>
  </si>
  <si>
    <r>
      <t>a.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Climbs on/off furniture</t>
    </r>
  </si>
  <si>
    <r>
      <t>b.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Climbs up/down stairs with assistance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</si>
  <si>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Climbs up/down stairs independently</t>
    </r>
  </si>
  <si>
    <r>
      <t>d.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Climbs/plays on playground equipment independently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</si>
  <si>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Walks up and down stairs without alternating feet using wall or hand rail</t>
    </r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</si>
  <si>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Walks up and down stairs alternating feet (may or may not use wall or hand rail)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</si>
  <si>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Moves forward on riding toy</t>
    </r>
  </si>
  <si>
    <t>Mobility Skills (last six columns on overview page)</t>
  </si>
  <si>
    <t>10.     Gross Motor</t>
  </si>
  <si>
    <t>7.     Hurried Walk/Running Skills</t>
  </si>
  <si>
    <t>8.     Quality of Independent Walking</t>
  </si>
  <si>
    <t>9.     Climbing Skills</t>
  </si>
  <si>
    <t>1.     Early Skills</t>
  </si>
  <si>
    <t>2.     Moving with a Purpose</t>
  </si>
  <si>
    <t>3.     Use of Auditory Information for Orientation</t>
  </si>
  <si>
    <t>4.     Use of Landmarks</t>
  </si>
  <si>
    <t>5.     Travel Routes</t>
  </si>
  <si>
    <t>6.     Outdoor Travel</t>
  </si>
  <si>
    <t>7.     Advanced Orientation Skills/Environmental Awareness</t>
  </si>
  <si>
    <t>Concept Development (first six columns on overview page)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</si>
  <si>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Body Concepts</t>
    </r>
  </si>
  <si>
    <r>
      <t>a.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Infant molds to caregiver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</si>
  <si>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Plays with own hands and feet</t>
    </r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</si>
  <si>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Touches three body parts on request (e.g., nose, mouth, stomach)</t>
    </r>
  </si>
  <si>
    <t>d. Uses body parts upon request to complete an action</t>
  </si>
  <si>
    <t>e. Walks forwards, backwards, sideways</t>
  </si>
  <si>
    <t>f. Turns left, right, and around</t>
  </si>
  <si>
    <t>g. Places objects in relation to body</t>
  </si>
  <si>
    <t>h. Understands objects in relation to self</t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</si>
  <si>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Spatial Concepts</t>
    </r>
  </si>
  <si>
    <r>
      <t>a.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Demonstrates understanding of in/out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</si>
  <si>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understanding of under/over</t>
    </r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</si>
  <si>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Demonstrates understanding of up/down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</si>
  <si>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understanding of high/low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</si>
  <si>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understanding of top/bottom</t>
    </r>
  </si>
  <si>
    <r>
      <t>f.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Demonstrates understanding of front/back</t>
    </r>
  </si>
  <si>
    <t>g. Demonstrates understanding of left/right</t>
  </si>
  <si>
    <t>h. Demonstrates understanding of toward/away</t>
  </si>
  <si>
    <t>i. Names the 4 compass directions (NESW)</t>
  </si>
  <si>
    <t>j. Identifies front, back, left, right sides of a room in relation to the door</t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</si>
  <si>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Risk Awareness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</si>
  <si>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Responds to name by attending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</si>
  <si>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Responds to “no” by stopping activity</t>
    </r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</si>
  <si>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Responds to redirection by changing activity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</si>
  <si>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Stops when told “stop”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</si>
  <si>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Holds caregiver's hand outdoors or on stairs</t>
    </r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</si>
  <si>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Problem Solving Skills &amp; Travel Behavior</t>
    </r>
  </si>
  <si>
    <t>a. Identifies that a problem exists</t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</si>
  <si>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Formulates a plan</t>
    </r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</si>
  <si>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Executes plan</t>
    </r>
  </si>
  <si>
    <t>d. Reassesses whether the problem is solved</t>
  </si>
  <si>
    <t>e. Cooperates with instructor</t>
  </si>
  <si>
    <t>f. Exhibits age-appropriate behavior in public</t>
  </si>
  <si>
    <t>g. Exhibits confidence during travel</t>
  </si>
  <si>
    <t>Concept Development (last six columns on overview page)</t>
  </si>
  <si>
    <t>3.      Ordinal Sequencing</t>
  </si>
  <si>
    <t>a. Can count while doing (eg counting steps, skips)</t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</si>
  <si>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Can describe (tell back) a plan of 4 places to travel in order.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</si>
  <si>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Can retell 4 places traveled in order</t>
    </r>
  </si>
  <si>
    <t>Sensory Specific Skills (first six columns on overview page)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</si>
  <si>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Visual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</si>
  <si>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Looks at visual target at 7 inches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</si>
  <si>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Attends to a visual target across the room (10 feet)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</si>
  <si>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Attends to a visual target outdoors (10 feet)</t>
    </r>
  </si>
  <si>
    <t>d. Attends to people or objects across the visual field.</t>
  </si>
  <si>
    <t>e. Shifts gaze to environmental features</t>
  </si>
  <si>
    <t>f. Visually scans &amp; identifies or locates a desired person or object</t>
  </si>
  <si>
    <t>g. Tracks a moving object in the environment</t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</si>
  <si>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Auditory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</si>
  <si>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Shows sensitivity to sound (startles, alerts, stops activity to listen)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</si>
  <si>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Turns head to sound source (voice or noise)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</si>
  <si>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Reaches towards a sound source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</si>
  <si>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Localizes source of sound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</si>
  <si>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Differentiates between two or more sounds</t>
    </r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</si>
  <si>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Localizes desired sound among competing sounds</t>
    </r>
  </si>
  <si>
    <t>g. Identifies source of sounds</t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</si>
  <si>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Olfactory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</si>
  <si>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Shows sensitivity to smells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</si>
  <si>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Localizes source of smell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</si>
  <si>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Differentiates between two or more smells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</si>
  <si>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Localizes desired smell when other smells are present</t>
    </r>
  </si>
  <si>
    <r>
      <t>a.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Touches/explores variety of textures (smooth, rough, hard, soft) with hands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</si>
  <si>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Touches/explores variety of textures (smooth, rough, hard, soft) with feet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</si>
  <si>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Discriminates between different textures</t>
    </r>
  </si>
  <si>
    <t>d. Walks on different textures</t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</si>
  <si>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Tactually explores the natural environment</t>
    </r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</si>
  <si>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Tactually explores a 3-D model of the environment</t>
    </r>
  </si>
  <si>
    <t>g. Tactually explores a 2-D model of the environment (ex. Wheatley)</t>
  </si>
  <si>
    <r>
      <t>h.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Tactually explores a raised lined drawing</t>
    </r>
  </si>
  <si>
    <r>
      <t>i.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Tactually explores a tactual graphic/map and use Braille key</t>
    </r>
  </si>
  <si>
    <t>Sensory Specific Skills (last six columns on overview page)</t>
  </si>
  <si>
    <t>8.     Traffic</t>
  </si>
  <si>
    <t>b. Differentiates street from pedestrian space</t>
  </si>
  <si>
    <t>a. Identifies traffic as a hazard/knows not to go into streets</t>
  </si>
  <si>
    <t>c. Identifies crossing happen at crosswalks or intersections</t>
  </si>
  <si>
    <t>d. Knows basic controls: green/go, red/stop, stop signs</t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</si>
  <si>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Explores objects</t>
    </r>
  </si>
  <si>
    <r>
      <t>a.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Touches/explores objects with hands </t>
    </r>
  </si>
  <si>
    <r>
      <t>b.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Touches/explores objects visually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</si>
  <si>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Discriminates between different 3-d shapes (sphere, cube etc)</t>
    </r>
  </si>
  <si>
    <t>d. Identifies purpose of familiar object (eg comb, tooth brush)</t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</si>
  <si>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Tactual/Mapping</t>
    </r>
  </si>
  <si>
    <r>
      <t>7.</t>
    </r>
    <r>
      <rPr>
        <sz val="11"/>
        <color indexed="8"/>
        <rFont val="Times New Roman"/>
        <family val="1"/>
      </rPr>
      <t>       Proprioception</t>
    </r>
  </si>
  <si>
    <r>
      <t>a.</t>
    </r>
    <r>
      <rPr>
        <sz val="11"/>
        <color indexed="8"/>
        <rFont val="Times New Roman"/>
        <family val="1"/>
      </rPr>
      <t xml:space="preserve"> Responds to changes in positioning</t>
    </r>
  </si>
  <si>
    <r>
      <t>b.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Responds to movement (swinging, turning)</t>
    </r>
  </si>
  <si>
    <r>
      <t>c.</t>
    </r>
    <r>
      <rPr>
        <sz val="11"/>
        <color indexed="8"/>
        <rFont val="Times New Roman"/>
        <family val="1"/>
      </rPr>
      <t> Mimics body positions or movements</t>
    </r>
  </si>
  <si>
    <t>1. Reaching/Holding Skills</t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</si>
  <si>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Reaches/swipes at toys/objects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</si>
  <si>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Reaches/grasps toys/objects</t>
    </r>
  </si>
  <si>
    <r>
      <t>c.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Reaches/holds objects with either hand</t>
    </r>
  </si>
  <si>
    <t>d. Transfers object from one hand to the other</t>
  </si>
  <si>
    <t>2. AMD Skills</t>
  </si>
  <si>
    <t>a. Explores the device</t>
  </si>
  <si>
    <t>b. Holds onto AMD for 30 seconds</t>
  </si>
  <si>
    <t>c. Maintains balance &amp; alignment while pushing a push toy or AMD</t>
  </si>
  <si>
    <t>d. Stops when AMD or push toy detects an obstacle</t>
  </si>
  <si>
    <t>e. Stops when AMD or push toy detects a surface change</t>
  </si>
  <si>
    <t>f. Safely moves around people or obstacles using AMD or push toy</t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</si>
  <si>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Cane  Skills</t>
    </r>
  </si>
  <si>
    <t>a. Explores the cane</t>
  </si>
  <si>
    <t>b. Holds a cane  for 30 seconds</t>
  </si>
  <si>
    <t>c. Pushes cane in front when walking</t>
  </si>
  <si>
    <t>d. Maintains constant contact of the cane for one minute</t>
  </si>
  <si>
    <t>e. Stops when cane detects an obstacle</t>
  </si>
  <si>
    <t>f. Stops when cane detects a change in surface</t>
  </si>
  <si>
    <t>g. Safely moves around people or obstacles</t>
  </si>
  <si>
    <t>h. Stops when cane detects a drop-off</t>
  </si>
  <si>
    <t>i. Safely navigates drop-offs resuming &amp; maintaining line of travel</t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</si>
  <si>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Basic Travel Skills</t>
    </r>
  </si>
  <si>
    <t>a. Uses human guide techniques</t>
  </si>
  <si>
    <t>b. Uses hand for trailing</t>
  </si>
  <si>
    <t>c. Uses upper forearm protective technique</t>
  </si>
  <si>
    <t>d. Locates dropped objects in a systematic manner</t>
  </si>
  <si>
    <t>Cane Skills/Basic Travel (first six columns on overview page)</t>
  </si>
  <si>
    <t>Cane Skills/Basic Travel (last six columns on overview page)</t>
  </si>
  <si>
    <t>Communication Skills (first six columns on overview page)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</si>
  <si>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Early Skills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</si>
  <si>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Attends/notices  others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</si>
  <si>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joint attention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</si>
  <si>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Imitates sounds and gestures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</si>
  <si>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Responds to name</t>
    </r>
  </si>
  <si>
    <r>
      <t>e.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Uses words and gestures to communicate needs</t>
    </r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</si>
  <si>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Following Directions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</si>
  <si>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Follows one step directions</t>
    </r>
  </si>
  <si>
    <t>b. Follows two step directions</t>
  </si>
  <si>
    <t>c. Follows two step unrelated directions</t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</si>
  <si>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Demonstrates ability to make choices</t>
    </r>
  </si>
  <si>
    <t>e. Follows more complex directions to complete a task</t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</si>
  <si>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Social Awareness &amp; Interactions</t>
    </r>
  </si>
  <si>
    <r>
      <t>a.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Recognizes/participates in familiar routines and games</t>
    </r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</si>
  <si>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Follows more complex directions and requests</t>
    </r>
  </si>
  <si>
    <t>c. Responds with a "yes" or "no" to "Do you want to __?" questions</t>
  </si>
  <si>
    <t>d. Answers who, what, and where questions</t>
  </si>
  <si>
    <t>e. Answers why and how questions</t>
  </si>
  <si>
    <t>f. Answers yes/no questions that require judgement (ex: Did you pass the cafeteria?)</t>
  </si>
  <si>
    <r>
      <t>g.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Shares information about home and community</t>
    </r>
  </si>
  <si>
    <r>
      <t>h.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Plays and interacts with other children, sharing experiences and ideas</t>
    </r>
  </si>
  <si>
    <t>Communication Skills (last six columns on overview page)</t>
  </si>
  <si>
    <r>
      <t>b.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Pedals a tricycle or bicycle</t>
    </r>
  </si>
  <si>
    <r>
      <t>c.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Rides a bicycle</t>
    </r>
  </si>
  <si>
    <r>
      <t>d.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Chases ball</t>
    </r>
  </si>
  <si>
    <r>
      <t>e.</t>
    </r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Marches</t>
    </r>
  </si>
  <si>
    <r>
      <t>f.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Skips</t>
    </r>
  </si>
  <si>
    <r>
      <t>g.</t>
    </r>
    <r>
      <rPr>
        <sz val="7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Hops on one foot</t>
    </r>
  </si>
  <si>
    <r>
      <rPr>
        <sz val="11"/>
        <color indexed="8"/>
        <rFont val="Times New Roman"/>
        <family val="1"/>
      </rPr>
      <t>a. </t>
    </r>
    <r>
      <rPr>
        <sz val="11"/>
        <color theme="1"/>
        <rFont val="Calibri"/>
        <family val="2"/>
        <scheme val="minor"/>
      </rPr>
      <t>Jumps clearing both feet</t>
    </r>
  </si>
  <si>
    <r>
      <t>b.</t>
    </r>
    <r>
      <rPr>
        <sz val="11"/>
        <color indexed="8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Kicks playground ball</t>
    </r>
  </si>
  <si>
    <r>
      <rPr>
        <sz val="11"/>
        <color indexed="8"/>
        <rFont val="Times New Roman"/>
        <family val="1"/>
      </rPr>
      <t>c. </t>
    </r>
    <r>
      <rPr>
        <sz val="11"/>
        <color theme="1"/>
        <rFont val="Calibri"/>
        <family val="2"/>
        <scheme val="minor"/>
      </rPr>
      <t>Tosses ball with two hands</t>
    </r>
  </si>
  <si>
    <t>11.     Advanced Skills</t>
  </si>
  <si>
    <t>Cane Skills</t>
  </si>
  <si>
    <t>0=Student not capable of developing skill or will never need skill. (Zeros do not count against score.)</t>
  </si>
  <si>
    <t>Perceptual Skills</t>
  </si>
  <si>
    <t>Background: fill in student information.</t>
  </si>
  <si>
    <t>Orientation-Communication: score each skill, based on what is demonstrated during your assessment window. Ellicit each skill multiple times to observe what level</t>
  </si>
  <si>
    <t>of independence or prompting the student needs. Use objects and environments appropriate to that child.</t>
  </si>
  <si>
    <t>Generally, use a score of 1 for no skill development. 0 is only for cases where a child can NEVER develop a skill (eg, cannot hold an object in either hand because the child has only one hand)</t>
  </si>
  <si>
    <t>Please check the New Mexico School for the Blind website for updates when beginning new forms.</t>
  </si>
  <si>
    <t>If you are interested in providing deidentified data or participating in research to complete the parametrics (reliability, validitiy, benchmarks, norms) on this tool,</t>
  </si>
  <si>
    <t>please contact Sarahelizabeth Baguhn at s.j.baguhn@wmich.edu</t>
  </si>
  <si>
    <t>Acuity</t>
  </si>
  <si>
    <t>Notes from Functional Vision Assessment</t>
  </si>
  <si>
    <t>Parent Report: Strengths and Concerns</t>
  </si>
  <si>
    <t>Overview: fill in the student's name in cell B2, and date of assessment in row 1 above the appropriate column. You may also fill in goals at the bottom.</t>
  </si>
  <si>
    <t>The graph on the overview sheet will update automatically. Encourage a focus on growth over time, rather than 100% scores. A score of 100% is uncommon.</t>
  </si>
  <si>
    <t>Use section scores to write objective goals. Include summary table and chart in evaluation reports.</t>
  </si>
  <si>
    <t>Birth to 6 O&amp;M Skills Inventory - Research Edition</t>
  </si>
  <si>
    <t xml:space="preserve">This is the research edition of the tool. It was last updated by researchers from Western Michigan University on 2/7/2019.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</si>
</sst>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7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164" fontId="0" fillId="2" borderId="2" xfId="0" applyNumberFormat="1" applyFill="1" applyBorder="1" applyProtection="1"/>
    <xf numFmtId="0" fontId="0" fillId="0" borderId="2" xfId="0" applyBorder="1" applyProtection="1"/>
    <xf numFmtId="0" fontId="0" fillId="0" borderId="3" xfId="0" applyFill="1" applyBorder="1" applyProtection="1"/>
    <xf numFmtId="0" fontId="0" fillId="0" borderId="0" xfId="0" applyProtection="1"/>
    <xf numFmtId="0" fontId="0" fillId="0" borderId="0" xfId="0" applyFont="1" applyProtection="1"/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</xf>
    <xf numFmtId="0" fontId="0" fillId="3" borderId="2" xfId="0" applyFill="1" applyBorder="1" applyProtection="1">
      <protection locked="0"/>
    </xf>
    <xf numFmtId="0" fontId="0" fillId="4" borderId="2" xfId="0" applyFill="1" applyBorder="1" applyProtection="1"/>
    <xf numFmtId="0" fontId="0" fillId="0" borderId="0" xfId="0" applyFont="1" applyAlignment="1" applyProtection="1">
      <alignment wrapText="1"/>
    </xf>
    <xf numFmtId="0" fontId="0" fillId="3" borderId="2" xfId="0" applyFill="1" applyBorder="1" applyProtection="1"/>
    <xf numFmtId="0" fontId="0" fillId="0" borderId="0" xfId="0" applyFill="1" applyProtection="1"/>
    <xf numFmtId="0" fontId="0" fillId="0" borderId="0" xfId="0" applyFont="1" applyFill="1" applyAlignment="1" applyProtection="1">
      <alignment wrapText="1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2" xfId="0" applyFill="1" applyBorder="1" applyProtection="1">
      <protection locked="0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2" fillId="0" borderId="0" xfId="0" applyFont="1" applyProtection="1"/>
    <xf numFmtId="0" fontId="0" fillId="0" borderId="0" xfId="0" applyAlignment="1">
      <alignment vertical="top"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 vertical="center"/>
    </xf>
    <xf numFmtId="0" fontId="0" fillId="4" borderId="2" xfId="0" applyFill="1" applyBorder="1"/>
    <xf numFmtId="0" fontId="0" fillId="0" borderId="0" xfId="0" applyAlignment="1">
      <alignment horizontal="left" vertical="top" wrapText="1"/>
    </xf>
    <xf numFmtId="0" fontId="0" fillId="3" borderId="2" xfId="0" applyFill="1" applyBorder="1"/>
    <xf numFmtId="0" fontId="0" fillId="0" borderId="0" xfId="0" applyFill="1"/>
    <xf numFmtId="0" fontId="0" fillId="0" borderId="0" xfId="0" applyFill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vertical="top" wrapText="1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 applyProtection="1">
      <alignment wrapText="1"/>
    </xf>
    <xf numFmtId="0" fontId="0" fillId="2" borderId="0" xfId="0" applyFill="1" applyProtection="1"/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Fill="1" applyBorder="1" applyProtection="1">
      <protection locked="0"/>
    </xf>
    <xf numFmtId="0" fontId="0" fillId="0" borderId="0" xfId="0" applyFill="1" applyBorder="1" applyProtection="1"/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5" borderId="4" xfId="0" applyFill="1" applyBorder="1" applyProtection="1"/>
    <xf numFmtId="164" fontId="0" fillId="5" borderId="2" xfId="0" applyNumberFormat="1" applyFill="1" applyBorder="1" applyProtection="1"/>
    <xf numFmtId="164" fontId="4" fillId="5" borderId="2" xfId="0" applyNumberFormat="1" applyFont="1" applyFill="1" applyBorder="1" applyProtection="1"/>
    <xf numFmtId="164" fontId="0" fillId="6" borderId="2" xfId="0" applyNumberFormat="1" applyFill="1" applyBorder="1" applyProtection="1"/>
    <xf numFmtId="0" fontId="0" fillId="0" borderId="4" xfId="0" applyFill="1" applyBorder="1" applyProtection="1"/>
    <xf numFmtId="0" fontId="3" fillId="0" borderId="2" xfId="0" applyFont="1" applyFill="1" applyBorder="1" applyProtection="1">
      <protection locked="0"/>
    </xf>
    <xf numFmtId="0" fontId="0" fillId="0" borderId="1" xfId="0" applyFill="1" applyBorder="1" applyProtection="1"/>
    <xf numFmtId="0" fontId="0" fillId="0" borderId="1" xfId="0" applyFill="1" applyBorder="1" applyProtection="1">
      <protection locked="0"/>
    </xf>
    <xf numFmtId="164" fontId="4" fillId="7" borderId="2" xfId="0" applyNumberFormat="1" applyFont="1" applyFill="1" applyBorder="1" applyProtection="1"/>
    <xf numFmtId="0" fontId="0" fillId="7" borderId="4" xfId="0" applyFill="1" applyBorder="1" applyProtection="1"/>
    <xf numFmtId="164" fontId="0" fillId="7" borderId="2" xfId="0" applyNumberFormat="1" applyFill="1" applyBorder="1" applyProtection="1"/>
    <xf numFmtId="49" fontId="1" fillId="7" borderId="0" xfId="0" applyNumberFormat="1" applyFont="1" applyFill="1" applyBorder="1" applyAlignment="1">
      <alignment horizontal="left" vertical="top" wrapText="1"/>
    </xf>
    <xf numFmtId="49" fontId="1" fillId="7" borderId="6" xfId="0" applyNumberFormat="1" applyFont="1" applyFill="1" applyBorder="1" applyAlignment="1">
      <alignment horizontal="left" vertical="top" wrapText="1"/>
    </xf>
    <xf numFmtId="49" fontId="1" fillId="7" borderId="7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7" xfId="0" applyNumberFormat="1" applyFont="1" applyBorder="1" applyAlignment="1" applyProtection="1">
      <alignment horizontal="left" vertical="top" wrapText="1"/>
      <protection locked="0"/>
    </xf>
    <xf numFmtId="49" fontId="1" fillId="7" borderId="6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Scores</a:t>
            </a:r>
            <a:r>
              <a:rPr lang="en-US" baseline="0"/>
              <a:t> by Domain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extLst>
                <c:ext xmlns:c15="http://schemas.microsoft.com/office/drawing/2012/chart" uri="{02D57815-91ED-43cb-92C2-25804820EDAC}">
                  <c15:fullRef>
                    <c15:sqref>Overview!$C$1:$C$2</c15:sqref>
                  </c15:fullRef>
                  <c15:levelRef>
                    <c15:sqref>Overview!$C$1</c15:sqref>
                  </c15:levelRef>
                </c:ext>
              </c:extLst>
              <c:f>Overview!$C$1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Overview!$C$3:$C$11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4-43C6-B79D-859F8C69D9AB}"/>
            </c:ext>
          </c:extLst>
        </c:ser>
        <c:ser>
          <c:idx val="2"/>
          <c:order val="2"/>
          <c:tx>
            <c:strRef>
              <c:extLst>
                <c:ext xmlns:c15="http://schemas.microsoft.com/office/drawing/2012/chart" uri="{02D57815-91ED-43cb-92C2-25804820EDAC}">
                  <c15:fullRef>
                    <c15:sqref>Overview!$D$1:$D$2</c15:sqref>
                  </c15:fullRef>
                  <c15:levelRef>
                    <c15:sqref>Overview!$D$1</c15:sqref>
                  </c15:levelRef>
                </c:ext>
              </c:extLst>
              <c:f>Overview!$D$1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Overview!$D$3:$D$11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4-43C6-B79D-859F8C69D9AB}"/>
            </c:ext>
          </c:extLst>
        </c:ser>
        <c:ser>
          <c:idx val="3"/>
          <c:order val="3"/>
          <c:tx>
            <c:strRef>
              <c:extLst>
                <c:ext xmlns:c15="http://schemas.microsoft.com/office/drawing/2012/chart" uri="{02D57815-91ED-43cb-92C2-25804820EDAC}">
                  <c15:fullRef>
                    <c15:sqref>Overview!$E$1:$E$2</c15:sqref>
                  </c15:fullRef>
                  <c15:levelRef>
                    <c15:sqref>Overview!$E$1</c15:sqref>
                  </c15:levelRef>
                </c:ext>
              </c:extLst>
              <c:f>Overview!$E$1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Overview!$E$3:$E$11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4-43C6-B79D-859F8C69D9AB}"/>
            </c:ext>
          </c:extLst>
        </c:ser>
        <c:ser>
          <c:idx val="4"/>
          <c:order val="4"/>
          <c:tx>
            <c:strRef>
              <c:extLst>
                <c:ext xmlns:c15="http://schemas.microsoft.com/office/drawing/2012/chart" uri="{02D57815-91ED-43cb-92C2-25804820EDAC}">
                  <c15:fullRef>
                    <c15:sqref>Overview!$F$1:$F$2</c15:sqref>
                  </c15:fullRef>
                  <c15:levelRef>
                    <c15:sqref>Overview!$F$1</c15:sqref>
                  </c15:levelRef>
                </c:ext>
              </c:extLst>
              <c:f>Overview!$F$1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Overview!$F$3:$F$11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4-43C6-B79D-859F8C69D9AB}"/>
            </c:ext>
          </c:extLst>
        </c:ser>
        <c:ser>
          <c:idx val="5"/>
          <c:order val="5"/>
          <c:tx>
            <c:strRef>
              <c:extLst>
                <c:ext xmlns:c15="http://schemas.microsoft.com/office/drawing/2012/chart" uri="{02D57815-91ED-43cb-92C2-25804820EDAC}">
                  <c15:fullRef>
                    <c15:sqref>Overview!$G$1:$G$2</c15:sqref>
                  </c15:fullRef>
                  <c15:levelRef>
                    <c15:sqref>Overview!$G$1</c15:sqref>
                  </c15:levelRef>
                </c:ext>
              </c:extLst>
              <c:f>Overview!$G$1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Overview!$G$3:$G$11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C4-43C6-B79D-859F8C69D9AB}"/>
            </c:ext>
          </c:extLst>
        </c:ser>
        <c:ser>
          <c:idx val="6"/>
          <c:order val="6"/>
          <c:tx>
            <c:strRef>
              <c:extLst>
                <c:ext xmlns:c15="http://schemas.microsoft.com/office/drawing/2012/chart" uri="{02D57815-91ED-43cb-92C2-25804820EDAC}">
                  <c15:fullRef>
                    <c15:sqref>Overview!$H$1:$H$2</c15:sqref>
                  </c15:fullRef>
                  <c15:levelRef>
                    <c15:sqref>Overview!$H$1</c15:sqref>
                  </c15:levelRef>
                </c:ext>
              </c:extLst>
              <c:f>Overview!$H$1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Overview!$H$3:$H$11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C4-43C6-B79D-859F8C69D9AB}"/>
            </c:ext>
          </c:extLst>
        </c:ser>
        <c:ser>
          <c:idx val="7"/>
          <c:order val="7"/>
          <c:tx>
            <c:strRef>
              <c:extLst>
                <c:ext xmlns:c15="http://schemas.microsoft.com/office/drawing/2012/chart" uri="{02D57815-91ED-43cb-92C2-25804820EDAC}">
                  <c15:fullRef>
                    <c15:sqref>Overview!$I$1:$I$2</c15:sqref>
                  </c15:fullRef>
                  <c15:levelRef>
                    <c15:sqref>Overview!$I$1</c15:sqref>
                  </c15:levelRef>
                </c:ext>
              </c:extLst>
              <c:f>Overview!$I$1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Overview!$I$3:$I$11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C4-43C6-B79D-859F8C69D9AB}"/>
            </c:ext>
          </c:extLst>
        </c:ser>
        <c:ser>
          <c:idx val="8"/>
          <c:order val="8"/>
          <c:tx>
            <c:strRef>
              <c:extLst>
                <c:ext xmlns:c15="http://schemas.microsoft.com/office/drawing/2012/chart" uri="{02D57815-91ED-43cb-92C2-25804820EDAC}">
                  <c15:fullRef>
                    <c15:sqref>Overview!$J$1:$J$2</c15:sqref>
                  </c15:fullRef>
                  <c15:levelRef>
                    <c15:sqref>Overview!$J$1</c15:sqref>
                  </c15:levelRef>
                </c:ext>
              </c:extLst>
              <c:f>Overview!$J$1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Overview!$J$3:$J$11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C4-43C6-B79D-859F8C69D9AB}"/>
            </c:ext>
          </c:extLst>
        </c:ser>
        <c:ser>
          <c:idx val="9"/>
          <c:order val="9"/>
          <c:tx>
            <c:strRef>
              <c:extLst>
                <c:ext xmlns:c15="http://schemas.microsoft.com/office/drawing/2012/chart" uri="{02D57815-91ED-43cb-92C2-25804820EDAC}">
                  <c15:fullRef>
                    <c15:sqref>Overview!$K$1:$K$2</c15:sqref>
                  </c15:fullRef>
                  <c15:levelRef>
                    <c15:sqref>Overview!$K$1</c15:sqref>
                  </c15:levelRef>
                </c:ext>
              </c:extLst>
              <c:f>Overview!$K$1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Overview!$K$3:$K$11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C4-43C6-B79D-859F8C69D9AB}"/>
            </c:ext>
          </c:extLst>
        </c:ser>
        <c:ser>
          <c:idx val="10"/>
          <c:order val="10"/>
          <c:tx>
            <c:strRef>
              <c:extLst>
                <c:ext xmlns:c15="http://schemas.microsoft.com/office/drawing/2012/chart" uri="{02D57815-91ED-43cb-92C2-25804820EDAC}">
                  <c15:fullRef>
                    <c15:sqref>Overview!$L$1:$L$2</c15:sqref>
                  </c15:fullRef>
                  <c15:levelRef>
                    <c15:sqref>Overview!$L$1</c15:sqref>
                  </c15:levelRef>
                </c:ext>
              </c:extLst>
              <c:f>Overview!$L$1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Overview!$L$3:$L$11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C4-43C6-B79D-859F8C69D9AB}"/>
            </c:ext>
          </c:extLst>
        </c:ser>
        <c:ser>
          <c:idx val="11"/>
          <c:order val="11"/>
          <c:tx>
            <c:strRef>
              <c:extLst>
                <c:ext xmlns:c15="http://schemas.microsoft.com/office/drawing/2012/chart" uri="{02D57815-91ED-43cb-92C2-25804820EDAC}">
                  <c15:fullRef>
                    <c15:sqref>Overview!$M$1:$M$2</c15:sqref>
                  </c15:fullRef>
                  <c15:levelRef>
                    <c15:sqref>Overview!$M$1</c15:sqref>
                  </c15:levelRef>
                </c:ext>
              </c:extLst>
              <c:f>Overview!$M$1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Overview!$M$3:$M$11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1C4-43C6-B79D-859F8C69D9AB}"/>
            </c:ext>
          </c:extLst>
        </c:ser>
        <c:ser>
          <c:idx val="12"/>
          <c:order val="12"/>
          <c:tx>
            <c:strRef>
              <c:extLst>
                <c:ext xmlns:c15="http://schemas.microsoft.com/office/drawing/2012/chart" uri="{02D57815-91ED-43cb-92C2-25804820EDAC}">
                  <c15:fullRef>
                    <c15:sqref>Overview!$N$1:$N$2</c15:sqref>
                  </c15:fullRef>
                  <c15:levelRef>
                    <c15:sqref>Overview!$N$1</c15:sqref>
                  </c15:levelRef>
                </c:ext>
              </c:extLst>
              <c:f>Overview!$N$1</c:f>
              <c:strCache>
                <c:ptCount val="2"/>
                <c:pt idx="0">
                  <c:v>Date</c:v>
                </c:pt>
                <c:pt idx="1">
                  <c:v>Percent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Overview!$A$3:$A$11</c:f>
              <c:strCache>
                <c:ptCount val="9"/>
                <c:pt idx="0">
                  <c:v>Orientation Skills</c:v>
                </c:pt>
                <c:pt idx="1">
                  <c:v>Mobility Skills</c:v>
                </c:pt>
                <c:pt idx="2">
                  <c:v>Concept Development</c:v>
                </c:pt>
                <c:pt idx="3">
                  <c:v>Perceptual Skills</c:v>
                </c:pt>
                <c:pt idx="4">
                  <c:v>Cane Skills</c:v>
                </c:pt>
                <c:pt idx="5">
                  <c:v>Communication Skills</c:v>
                </c:pt>
                <c:pt idx="6">
                  <c:v>Total</c:v>
                </c:pt>
                <c:pt idx="7">
                  <c:v>Goal</c:v>
                </c:pt>
                <c:pt idx="8">
                  <c:v>Progress to Goal</c:v>
                </c:pt>
              </c:strCache>
            </c:strRef>
          </c:cat>
          <c:val>
            <c:numRef>
              <c:f>Overview!$N$3:$N$11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C4-43C6-B79D-859F8C69D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346616"/>
        <c:axId val="5723426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ullRef>
                          <c15:sqref>Overview!$B$1:$B$2</c15:sqref>
                        </c15:fullRef>
                        <c15:levelRef>
                          <c15:sqref>Overview!$B$1</c15:sqref>
                        </c15:levelRef>
                        <c15:formulaRef>
                          <c15:sqref>Overview!$B$1</c15:sqref>
                        </c15:formulaRef>
                      </c:ext>
                    </c:extLst>
                    <c:strCache>
                      <c:ptCount val="2"/>
                      <c:pt idx="0">
                        <c:v>Name: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Overview!$A$3:$A$11</c15:sqref>
                        </c15:formulaRef>
                      </c:ext>
                    </c:extLst>
                    <c:strCache>
                      <c:ptCount val="9"/>
                      <c:pt idx="0">
                        <c:v>Orientation Skills</c:v>
                      </c:pt>
                      <c:pt idx="1">
                        <c:v>Mobility Skills</c:v>
                      </c:pt>
                      <c:pt idx="2">
                        <c:v>Concept Development</c:v>
                      </c:pt>
                      <c:pt idx="3">
                        <c:v>Perceptual Skills</c:v>
                      </c:pt>
                      <c:pt idx="4">
                        <c:v>Cane Skills</c:v>
                      </c:pt>
                      <c:pt idx="5">
                        <c:v>Communication Skills</c:v>
                      </c:pt>
                      <c:pt idx="6">
                        <c:v>Total</c:v>
                      </c:pt>
                      <c:pt idx="7">
                        <c:v>Goal</c:v>
                      </c:pt>
                      <c:pt idx="8">
                        <c:v>Progress to Goal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Overview!$B$3:$B$11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1C4-43C6-B79D-859F8C69D9AB}"/>
                  </c:ext>
                </c:extLst>
              </c15:ser>
            </c15:filteredBarSeries>
          </c:ext>
        </c:extLst>
      </c:barChart>
      <c:catAx>
        <c:axId val="57234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42680"/>
        <c:crosses val="autoZero"/>
        <c:auto val="1"/>
        <c:lblAlgn val="ctr"/>
        <c:lblOffset val="100"/>
        <c:noMultiLvlLbl val="0"/>
      </c:catAx>
      <c:valAx>
        <c:axId val="5723426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34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13</xdr:col>
      <xdr:colOff>590550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58787B-0794-4290-AEF0-34580D97F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" sqref="B2"/>
    </sheetView>
  </sheetViews>
  <sheetFormatPr defaultRowHeight="14.4" x14ac:dyDescent="0.3"/>
  <cols>
    <col min="1" max="1" width="33" customWidth="1"/>
    <col min="2" max="2" width="91" style="27" customWidth="1"/>
  </cols>
  <sheetData>
    <row r="1" spans="1:2" ht="18" x14ac:dyDescent="0.3">
      <c r="A1" s="74" t="s">
        <v>4</v>
      </c>
      <c r="B1" s="78" t="s">
        <v>309</v>
      </c>
    </row>
    <row r="2" spans="1:2" ht="18" x14ac:dyDescent="0.3">
      <c r="A2" s="73" t="s">
        <v>1</v>
      </c>
      <c r="B2" s="76"/>
    </row>
    <row r="3" spans="1:2" ht="18" x14ac:dyDescent="0.3">
      <c r="A3" s="73" t="s">
        <v>2</v>
      </c>
      <c r="B3" s="76"/>
    </row>
    <row r="4" spans="1:2" ht="18" x14ac:dyDescent="0.3">
      <c r="A4" s="73" t="s">
        <v>3</v>
      </c>
      <c r="B4" s="76"/>
    </row>
    <row r="5" spans="1:2" ht="18" x14ac:dyDescent="0.3">
      <c r="A5" s="73" t="s">
        <v>5</v>
      </c>
      <c r="B5" s="76"/>
    </row>
    <row r="6" spans="1:2" ht="18" x14ac:dyDescent="0.3">
      <c r="A6" s="73" t="s">
        <v>6</v>
      </c>
      <c r="B6" s="76"/>
    </row>
    <row r="7" spans="1:2" ht="18" x14ac:dyDescent="0.3">
      <c r="A7" s="73" t="s">
        <v>303</v>
      </c>
      <c r="B7" s="76"/>
    </row>
    <row r="8" spans="1:2" ht="18" x14ac:dyDescent="0.3">
      <c r="A8" s="73" t="s">
        <v>0</v>
      </c>
      <c r="B8" s="76"/>
    </row>
    <row r="9" spans="1:2" ht="18" x14ac:dyDescent="0.3">
      <c r="A9" s="73" t="s">
        <v>7</v>
      </c>
      <c r="B9" s="76"/>
    </row>
    <row r="10" spans="1:2" ht="18" x14ac:dyDescent="0.3">
      <c r="A10" s="73"/>
      <c r="B10" s="76"/>
    </row>
    <row r="11" spans="1:2" ht="64.5" customHeight="1" x14ac:dyDescent="0.3">
      <c r="A11" s="73" t="s">
        <v>8</v>
      </c>
      <c r="B11" s="76"/>
    </row>
    <row r="12" spans="1:2" ht="44.55" customHeight="1" x14ac:dyDescent="0.3">
      <c r="A12" s="73" t="s">
        <v>304</v>
      </c>
      <c r="B12" s="76"/>
    </row>
    <row r="13" spans="1:2" ht="66.45" customHeight="1" x14ac:dyDescent="0.3">
      <c r="A13" s="73" t="s">
        <v>305</v>
      </c>
      <c r="B13" s="76"/>
    </row>
    <row r="14" spans="1:2" ht="76.05" customHeight="1" x14ac:dyDescent="0.3">
      <c r="A14" s="75" t="s">
        <v>9</v>
      </c>
      <c r="B14" s="77"/>
    </row>
  </sheetData>
  <sheetProtection algorithmName="SHA-512" hashValue="Vl3g37Eel4bYKY+VigUsaDh+ekP1FqyeGA1yVvJJnWp1c5HJd14OjBSf7su3WPrdyellAKJsTlcQhKJwxCVYSQ==" saltValue="a1Tyw1jTGiTWBqaJ7qrxIw==" spinCount="100000" sheet="1" objects="1" scenarios="1"/>
  <protectedRanges>
    <protectedRange algorithmName="SHA-512" hashValue="u88oRV57RJct4q5PUovXXVFmhijLYS35MSPxMRRqWl1U3KQsO2DPqfV0zawYKO8B4ildtnVn7Vq9f4Q5DkrI2Q==" saltValue="Np7YrW+bE2wMoHYNF6Rfig==" spinCount="100000" sqref="A1:A1048576" name="Background Titles"/>
  </protectedRanges>
  <pageMargins left="0.7" right="0.7" top="0.75" bottom="0.75" header="0.3" footer="0.3"/>
  <pageSetup paperSize="9" orientation="landscape" verticalDpi="25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F5" sqref="F5"/>
    </sheetView>
  </sheetViews>
  <sheetFormatPr defaultRowHeight="14.4" x14ac:dyDescent="0.3"/>
  <cols>
    <col min="2" max="2" width="10.6640625" customWidth="1"/>
    <col min="3" max="14" width="8.5546875" customWidth="1"/>
  </cols>
  <sheetData>
    <row r="1" spans="1:14" s="35" customFormat="1" x14ac:dyDescent="0.3">
      <c r="A1" s="68" t="s">
        <v>10</v>
      </c>
      <c r="B1" s="69"/>
      <c r="C1" s="20" t="s">
        <v>11</v>
      </c>
      <c r="D1" s="20" t="s">
        <v>11</v>
      </c>
      <c r="E1" s="20" t="s">
        <v>11</v>
      </c>
      <c r="F1" s="20" t="s">
        <v>11</v>
      </c>
      <c r="G1" s="20" t="s">
        <v>11</v>
      </c>
      <c r="H1" s="20" t="s">
        <v>11</v>
      </c>
      <c r="I1" s="20" t="s">
        <v>11</v>
      </c>
      <c r="J1" s="20" t="s">
        <v>11</v>
      </c>
      <c r="K1" s="20" t="s">
        <v>11</v>
      </c>
      <c r="L1" s="20" t="s">
        <v>11</v>
      </c>
      <c r="M1" s="20" t="s">
        <v>11</v>
      </c>
      <c r="N1" s="20" t="s">
        <v>11</v>
      </c>
    </row>
    <row r="2" spans="1:14" x14ac:dyDescent="0.3">
      <c r="A2" s="2"/>
      <c r="B2" s="3"/>
      <c r="C2" s="62" t="s">
        <v>12</v>
      </c>
      <c r="D2" s="71" t="s">
        <v>12</v>
      </c>
      <c r="E2" s="62" t="s">
        <v>12</v>
      </c>
      <c r="F2" s="71" t="s">
        <v>12</v>
      </c>
      <c r="G2" s="62" t="s">
        <v>12</v>
      </c>
      <c r="H2" s="71" t="s">
        <v>12</v>
      </c>
      <c r="I2" s="62" t="s">
        <v>12</v>
      </c>
      <c r="J2" s="71" t="s">
        <v>12</v>
      </c>
      <c r="K2" s="62" t="s">
        <v>12</v>
      </c>
      <c r="L2" s="71" t="s">
        <v>12</v>
      </c>
      <c r="M2" s="62" t="s">
        <v>12</v>
      </c>
      <c r="N2" s="71" t="s">
        <v>12</v>
      </c>
    </row>
    <row r="3" spans="1:14" x14ac:dyDescent="0.3">
      <c r="A3" s="4" t="s">
        <v>13</v>
      </c>
      <c r="B3" s="4"/>
      <c r="C3" s="63">
        <f>Orientation!D61</f>
        <v>0</v>
      </c>
      <c r="D3" s="72">
        <f>Orientation!F61</f>
        <v>0</v>
      </c>
      <c r="E3" s="63">
        <f>Orientation!H61</f>
        <v>0</v>
      </c>
      <c r="F3" s="72">
        <f>Orientation!J51</f>
        <v>0</v>
      </c>
      <c r="G3" s="63">
        <f>Orientation!L61</f>
        <v>0</v>
      </c>
      <c r="H3" s="72">
        <f>Orientation!N61</f>
        <v>0</v>
      </c>
      <c r="I3" s="63">
        <f>Orientation!D131</f>
        <v>0</v>
      </c>
      <c r="J3" s="72">
        <f>Orientation!F131</f>
        <v>0</v>
      </c>
      <c r="K3" s="63">
        <f>Orientation!H131</f>
        <v>0</v>
      </c>
      <c r="L3" s="72">
        <f>Orientation!J131</f>
        <v>0</v>
      </c>
      <c r="M3" s="63">
        <f>Orientation!L131</f>
        <v>0</v>
      </c>
      <c r="N3" s="72">
        <f>Orientation!N131</f>
        <v>0</v>
      </c>
    </row>
    <row r="4" spans="1:14" x14ac:dyDescent="0.3">
      <c r="A4" s="6" t="s">
        <v>14</v>
      </c>
      <c r="B4" s="6"/>
      <c r="C4" s="63">
        <f>Mobility!D73</f>
        <v>0</v>
      </c>
      <c r="D4" s="72">
        <f>Mobility!F73</f>
        <v>0</v>
      </c>
      <c r="E4" s="63">
        <f>Mobility!H73</f>
        <v>0</v>
      </c>
      <c r="F4" s="72">
        <f>Mobility!J73</f>
        <v>0</v>
      </c>
      <c r="G4" s="63">
        <f>Mobility!L73</f>
        <v>0</v>
      </c>
      <c r="H4" s="72">
        <f>Mobility!N73</f>
        <v>0</v>
      </c>
      <c r="I4" s="63">
        <f>Mobility!D155</f>
        <v>0</v>
      </c>
      <c r="J4" s="72">
        <f>Mobility!F155</f>
        <v>0</v>
      </c>
      <c r="K4" s="63">
        <f>Mobility!J155</f>
        <v>0</v>
      </c>
      <c r="L4" s="72">
        <f>Mobility!J155</f>
        <v>0</v>
      </c>
      <c r="M4" s="63">
        <f>Mobility!L155</f>
        <v>0</v>
      </c>
      <c r="N4" s="72">
        <f>Mobility!N155</f>
        <v>0</v>
      </c>
    </row>
    <row r="5" spans="1:14" x14ac:dyDescent="0.3">
      <c r="A5" s="6" t="s">
        <v>15</v>
      </c>
      <c r="B5" s="6"/>
      <c r="C5" s="63">
        <f>Concept!D43</f>
        <v>0</v>
      </c>
      <c r="D5" s="72">
        <f>Concept!F43</f>
        <v>0</v>
      </c>
      <c r="E5" s="63">
        <f>Concept!H43</f>
        <v>0</v>
      </c>
      <c r="F5" s="72">
        <f>Concept!J43</f>
        <v>0</v>
      </c>
      <c r="G5" s="63">
        <f>Concept!L43</f>
        <v>0</v>
      </c>
      <c r="H5" s="72">
        <f>Concept!N43</f>
        <v>0</v>
      </c>
      <c r="I5" s="63">
        <f>Concept!D95</f>
        <v>0</v>
      </c>
      <c r="J5" s="72">
        <f>Concept!F95</f>
        <v>0</v>
      </c>
      <c r="K5" s="63">
        <f>Concept!H95</f>
        <v>0</v>
      </c>
      <c r="L5" s="72">
        <f>Concept!J95</f>
        <v>0</v>
      </c>
      <c r="M5" s="63">
        <f>Concept!L95</f>
        <v>0</v>
      </c>
      <c r="N5" s="72">
        <f>Concept!N95</f>
        <v>0</v>
      </c>
    </row>
    <row r="6" spans="1:14" x14ac:dyDescent="0.3">
      <c r="A6" s="6" t="s">
        <v>295</v>
      </c>
      <c r="B6" s="6"/>
      <c r="C6" s="63">
        <f>Perceptual!D45</f>
        <v>0</v>
      </c>
      <c r="D6" s="72">
        <f>Perceptual!F45</f>
        <v>0</v>
      </c>
      <c r="E6" s="63">
        <f>Perceptual!H45</f>
        <v>0</v>
      </c>
      <c r="F6" s="72">
        <f>Perceptual!J45</f>
        <v>0</v>
      </c>
      <c r="G6" s="63">
        <f>Perceptual!L45</f>
        <v>0</v>
      </c>
      <c r="H6" s="72">
        <f>Perceptual!N45</f>
        <v>0</v>
      </c>
      <c r="I6" s="63">
        <f>Perceptual!D99</f>
        <v>0</v>
      </c>
      <c r="J6" s="72">
        <f>Perceptual!F99</f>
        <v>0</v>
      </c>
      <c r="K6" s="63">
        <f>Perceptual!H99</f>
        <v>0</v>
      </c>
      <c r="L6" s="72">
        <f>Perceptual!J99</f>
        <v>0</v>
      </c>
      <c r="M6" s="63">
        <f>Perceptual!L99</f>
        <v>0</v>
      </c>
      <c r="N6" s="72">
        <f>Perceptual!N99</f>
        <v>0</v>
      </c>
    </row>
    <row r="7" spans="1:14" x14ac:dyDescent="0.3">
      <c r="A7" s="6" t="s">
        <v>293</v>
      </c>
      <c r="B7" s="6"/>
      <c r="C7" s="63">
        <f>Cane!D32</f>
        <v>0</v>
      </c>
      <c r="D7" s="72">
        <f>Cane!F32</f>
        <v>0</v>
      </c>
      <c r="E7" s="63">
        <f>Cane!H32</f>
        <v>0</v>
      </c>
      <c r="F7" s="72">
        <f>Cane!J32</f>
        <v>0</v>
      </c>
      <c r="G7" s="63">
        <f>Cane!L32</f>
        <v>0</v>
      </c>
      <c r="H7" s="72">
        <f>Cane!N32</f>
        <v>0</v>
      </c>
      <c r="I7" s="63">
        <f>Cane!D73</f>
        <v>0</v>
      </c>
      <c r="J7" s="72">
        <f>Cane!F73</f>
        <v>0</v>
      </c>
      <c r="K7" s="63">
        <f>Cane!H73</f>
        <v>0</v>
      </c>
      <c r="L7" s="72">
        <f>Cane!J73</f>
        <v>0</v>
      </c>
      <c r="M7" s="63">
        <f>Cane!L73</f>
        <v>0</v>
      </c>
      <c r="N7" s="72">
        <f>Cane!N73</f>
        <v>0</v>
      </c>
    </row>
    <row r="8" spans="1:14" x14ac:dyDescent="0.3">
      <c r="A8" s="6" t="s">
        <v>16</v>
      </c>
      <c r="B8" s="6"/>
      <c r="C8" s="63">
        <f>Communication!D26</f>
        <v>0</v>
      </c>
      <c r="D8" s="72">
        <f>Communication!F26</f>
        <v>0</v>
      </c>
      <c r="E8" s="63">
        <f>Communication!H26</f>
        <v>0</v>
      </c>
      <c r="F8" s="72">
        <f>Communication!J26</f>
        <v>0</v>
      </c>
      <c r="G8" s="63">
        <f>Communication!L26</f>
        <v>0</v>
      </c>
      <c r="H8" s="72">
        <f>Communication!N26</f>
        <v>0</v>
      </c>
      <c r="I8" s="63">
        <f>Communication!D61</f>
        <v>0</v>
      </c>
      <c r="J8" s="72">
        <f>Communication!F61</f>
        <v>0</v>
      </c>
      <c r="K8" s="63">
        <f>Communication!H61</f>
        <v>0</v>
      </c>
      <c r="L8" s="72">
        <f>Communication!J61</f>
        <v>0</v>
      </c>
      <c r="M8" s="63">
        <f>Communication!L61</f>
        <v>0</v>
      </c>
      <c r="N8" s="72">
        <f>Communication!N61</f>
        <v>0</v>
      </c>
    </row>
    <row r="9" spans="1:14" x14ac:dyDescent="0.3">
      <c r="A9" s="2" t="s">
        <v>17</v>
      </c>
      <c r="B9" s="3"/>
      <c r="C9" s="65">
        <f t="shared" ref="C9:N9" si="0">SUM(C3:C8)/(COUNTIF(C3:C8,"&gt;0")+0.00000001)</f>
        <v>0</v>
      </c>
      <c r="D9" s="5">
        <f t="shared" si="0"/>
        <v>0</v>
      </c>
      <c r="E9" s="65">
        <f t="shared" si="0"/>
        <v>0</v>
      </c>
      <c r="F9" s="5">
        <f t="shared" si="0"/>
        <v>0</v>
      </c>
      <c r="G9" s="65">
        <f t="shared" si="0"/>
        <v>0</v>
      </c>
      <c r="H9" s="5">
        <f t="shared" si="0"/>
        <v>0</v>
      </c>
      <c r="I9" s="65">
        <f t="shared" si="0"/>
        <v>0</v>
      </c>
      <c r="J9" s="5">
        <f t="shared" si="0"/>
        <v>0</v>
      </c>
      <c r="K9" s="65">
        <f t="shared" si="0"/>
        <v>0</v>
      </c>
      <c r="L9" s="5">
        <f t="shared" si="0"/>
        <v>0</v>
      </c>
      <c r="M9" s="65">
        <f t="shared" si="0"/>
        <v>0</v>
      </c>
      <c r="N9" s="5">
        <f t="shared" si="0"/>
        <v>0</v>
      </c>
    </row>
    <row r="10" spans="1:14" s="35" customFormat="1" x14ac:dyDescent="0.3">
      <c r="A10" s="7" t="s">
        <v>18</v>
      </c>
      <c r="B10" s="66"/>
      <c r="C10" s="67">
        <v>1</v>
      </c>
      <c r="D10" s="67">
        <v>1</v>
      </c>
      <c r="E10" s="67">
        <v>1</v>
      </c>
      <c r="F10" s="67">
        <v>1</v>
      </c>
      <c r="G10" s="67">
        <v>1</v>
      </c>
      <c r="H10" s="67">
        <v>1</v>
      </c>
      <c r="I10" s="67">
        <v>1</v>
      </c>
      <c r="J10" s="67">
        <v>1</v>
      </c>
      <c r="K10" s="67">
        <v>1</v>
      </c>
      <c r="L10" s="67">
        <v>1</v>
      </c>
      <c r="M10" s="67">
        <v>1</v>
      </c>
      <c r="N10" s="67">
        <v>1</v>
      </c>
    </row>
    <row r="11" spans="1:14" x14ac:dyDescent="0.3">
      <c r="A11" s="7" t="s">
        <v>19</v>
      </c>
      <c r="B11" s="3"/>
      <c r="C11" s="64">
        <f>(C9/C10)*100</f>
        <v>0</v>
      </c>
      <c r="D11" s="70">
        <f t="shared" ref="D11:N11" si="1">(D9/D10)*100</f>
        <v>0</v>
      </c>
      <c r="E11" s="64">
        <f t="shared" si="1"/>
        <v>0</v>
      </c>
      <c r="F11" s="70">
        <f t="shared" si="1"/>
        <v>0</v>
      </c>
      <c r="G11" s="64">
        <f t="shared" si="1"/>
        <v>0</v>
      </c>
      <c r="H11" s="70">
        <f t="shared" si="1"/>
        <v>0</v>
      </c>
      <c r="I11" s="64">
        <f t="shared" si="1"/>
        <v>0</v>
      </c>
      <c r="J11" s="70">
        <f t="shared" si="1"/>
        <v>0</v>
      </c>
      <c r="K11" s="64">
        <f t="shared" si="1"/>
        <v>0</v>
      </c>
      <c r="L11" s="70">
        <f t="shared" si="1"/>
        <v>0</v>
      </c>
      <c r="M11" s="64">
        <f t="shared" si="1"/>
        <v>0</v>
      </c>
      <c r="N11" s="70">
        <f t="shared" si="1"/>
        <v>0</v>
      </c>
    </row>
  </sheetData>
  <sheetProtection algorithmName="SHA-512" hashValue="7JpJW3aFOLVHlccBWqjpzVw0sLHwb5KTMLkYlN+n2/lPNxj89dd5uxMVD/D96BTiUDLkjixJ7f6UXhCz5G8hTg==" saltValue="H/XxXRBLwcDPVeHN+KMMUw==" spinCount="100000" sheet="1" objects="1" scenarios="1"/>
  <protectedRanges>
    <protectedRange algorithmName="SHA-512" hashValue="urX83jTNJzVE0HHqkR13fPF/Q6Ltm4Rxr1/tGVbk4skgSonBt5F+Y9+DtvCHVChMvXKRc+WH6CTuBVrs8Gg/Ag==" saltValue="CgEa/fn6xzcvOfUs2ly8Ww==" spinCount="100000" sqref="A2:N9 A11:N11" name="Overview"/>
  </protectedRanges>
  <pageMargins left="0.7" right="0.7" top="0.75" bottom="0.75" header="0.3" footer="0.3"/>
  <pageSetup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selection activeCell="C14" sqref="C7:C14"/>
    </sheetView>
  </sheetViews>
  <sheetFormatPr defaultRowHeight="14.4" x14ac:dyDescent="0.3"/>
  <cols>
    <col min="1" max="1" width="8.88671875" style="8"/>
    <col min="2" max="2" width="43.5546875" style="9" customWidth="1"/>
    <col min="3" max="3" width="5.6640625" style="27" customWidth="1"/>
    <col min="4" max="4" width="5.6640625" style="8" customWidth="1"/>
    <col min="5" max="5" width="5.6640625" style="27" customWidth="1"/>
    <col min="6" max="6" width="5.6640625" style="8" customWidth="1"/>
    <col min="7" max="7" width="5.6640625" style="27" customWidth="1"/>
    <col min="8" max="8" width="5.6640625" style="8" customWidth="1"/>
    <col min="9" max="9" width="5.6640625" style="27" customWidth="1"/>
    <col min="10" max="10" width="5.6640625" style="8" customWidth="1"/>
    <col min="11" max="11" width="5.6640625" style="27" customWidth="1"/>
    <col min="12" max="12" width="5.6640625" style="8" customWidth="1"/>
    <col min="13" max="13" width="5.6640625" style="27" customWidth="1"/>
    <col min="14" max="14" width="5.6640625" style="8" customWidth="1"/>
  </cols>
  <sheetData>
    <row r="1" spans="1:14" x14ac:dyDescent="0.3">
      <c r="A1" s="8" t="s">
        <v>20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14" ht="28.8" x14ac:dyDescent="0.3">
      <c r="C2" s="10" t="s">
        <v>21</v>
      </c>
      <c r="D2" s="11" t="s">
        <v>22</v>
      </c>
      <c r="E2" s="10" t="s">
        <v>21</v>
      </c>
      <c r="F2" s="11" t="s">
        <v>22</v>
      </c>
      <c r="G2" s="10" t="s">
        <v>21</v>
      </c>
      <c r="H2" s="11" t="s">
        <v>22</v>
      </c>
      <c r="I2" s="10" t="s">
        <v>21</v>
      </c>
      <c r="J2" s="11" t="s">
        <v>22</v>
      </c>
      <c r="K2" s="10" t="s">
        <v>21</v>
      </c>
      <c r="L2" s="11" t="s">
        <v>22</v>
      </c>
      <c r="M2" s="10" t="s">
        <v>21</v>
      </c>
      <c r="N2" s="11" t="s">
        <v>22</v>
      </c>
    </row>
    <row r="3" spans="1:14" x14ac:dyDescent="0.3">
      <c r="A3" s="8" t="s">
        <v>137</v>
      </c>
      <c r="C3" s="12"/>
      <c r="D3" s="13">
        <f>SUM(C4:C9)/(COUNTIF(C4:C9,"&gt;0")+0.00000001)</f>
        <v>0</v>
      </c>
      <c r="E3" s="12"/>
      <c r="F3" s="13">
        <f>SUM(E4:E9)/(COUNTIF(E4:E9,"&gt;0")+0.00000001)</f>
        <v>0</v>
      </c>
      <c r="G3" s="12"/>
      <c r="H3" s="13">
        <f>SUM(G4:G9)/(COUNTIF(G4:G9,"&gt;0")+0.00000001)</f>
        <v>0</v>
      </c>
      <c r="I3" s="12"/>
      <c r="J3" s="13">
        <f>SUM(I4:I9)/(COUNTIF(I4:I9,"&gt;0")+0.00000001)</f>
        <v>0</v>
      </c>
      <c r="K3" s="12"/>
      <c r="L3" s="13">
        <f>SUM(K4:K9)/(COUNTIF(K4:K9,"&gt;0")+0.00000001)</f>
        <v>0</v>
      </c>
      <c r="M3" s="12"/>
      <c r="N3" s="13">
        <f>SUM(M4:M9)/(COUNTIF(M4:M9,"&gt;0")+0.00000001)</f>
        <v>0</v>
      </c>
    </row>
    <row r="4" spans="1:14" x14ac:dyDescent="0.3">
      <c r="B4" s="14" t="s">
        <v>23</v>
      </c>
      <c r="C4" s="1"/>
      <c r="D4" s="15"/>
      <c r="E4" s="1"/>
      <c r="F4" s="15"/>
      <c r="G4" s="1"/>
      <c r="H4" s="15"/>
      <c r="I4" s="1"/>
      <c r="J4" s="15"/>
      <c r="K4" s="1"/>
      <c r="L4" s="15"/>
      <c r="M4" s="1"/>
      <c r="N4" s="15"/>
    </row>
    <row r="5" spans="1:14" x14ac:dyDescent="0.3">
      <c r="B5" s="14" t="s">
        <v>24</v>
      </c>
      <c r="C5" s="1"/>
      <c r="D5" s="15"/>
      <c r="E5" s="1"/>
      <c r="F5" s="15"/>
      <c r="G5" s="1"/>
      <c r="H5" s="15"/>
      <c r="I5" s="1"/>
      <c r="J5" s="15"/>
      <c r="K5" s="1"/>
      <c r="L5" s="15"/>
      <c r="M5" s="1"/>
      <c r="N5" s="15"/>
    </row>
    <row r="6" spans="1:14" ht="28.8" x14ac:dyDescent="0.3">
      <c r="B6" s="14" t="s">
        <v>25</v>
      </c>
      <c r="C6" s="1"/>
      <c r="D6" s="15"/>
      <c r="E6" s="1"/>
      <c r="F6" s="15"/>
      <c r="G6" s="1"/>
      <c r="H6" s="15"/>
      <c r="I6" s="1"/>
      <c r="J6" s="15"/>
      <c r="K6" s="1"/>
      <c r="L6" s="15"/>
      <c r="M6" s="1"/>
      <c r="N6" s="15"/>
    </row>
    <row r="7" spans="1:14" x14ac:dyDescent="0.3">
      <c r="B7" s="14" t="s">
        <v>26</v>
      </c>
      <c r="C7" s="1"/>
      <c r="D7" s="15"/>
      <c r="E7" s="1"/>
      <c r="F7" s="15"/>
      <c r="G7" s="1"/>
      <c r="H7" s="15"/>
      <c r="I7" s="1"/>
      <c r="J7" s="15"/>
      <c r="K7" s="1"/>
      <c r="L7" s="15"/>
      <c r="M7" s="1"/>
      <c r="N7" s="15"/>
    </row>
    <row r="8" spans="1:14" ht="28.8" x14ac:dyDescent="0.3">
      <c r="B8" s="14" t="s">
        <v>27</v>
      </c>
      <c r="C8" s="1"/>
      <c r="D8" s="15"/>
      <c r="E8" s="1"/>
      <c r="F8" s="15"/>
      <c r="G8" s="1"/>
      <c r="H8" s="15"/>
      <c r="I8" s="1"/>
      <c r="J8" s="15"/>
      <c r="K8" s="1"/>
      <c r="L8" s="15"/>
      <c r="M8" s="1"/>
      <c r="N8" s="15"/>
    </row>
    <row r="9" spans="1:14" x14ac:dyDescent="0.3">
      <c r="B9" s="14" t="s">
        <v>28</v>
      </c>
      <c r="C9" s="1"/>
      <c r="D9" s="15"/>
      <c r="E9" s="1"/>
      <c r="F9" s="15"/>
      <c r="G9" s="1"/>
      <c r="H9" s="15"/>
      <c r="I9" s="1"/>
      <c r="J9" s="15"/>
      <c r="K9" s="1"/>
      <c r="L9" s="15"/>
      <c r="M9" s="1"/>
      <c r="N9" s="15"/>
    </row>
    <row r="10" spans="1:14" x14ac:dyDescent="0.3">
      <c r="A10" s="8" t="s">
        <v>138</v>
      </c>
      <c r="B10" s="14"/>
      <c r="C10" s="12"/>
      <c r="D10" s="13">
        <f>SUM(C11:C16)/(COUNTIF(C11:C16,"&gt;0")+0.00000001)</f>
        <v>0</v>
      </c>
      <c r="E10" s="12"/>
      <c r="F10" s="13">
        <f>SUM(E11:E16)/(COUNTIF(E11:E16,"&gt;0")+0.00000001)</f>
        <v>0</v>
      </c>
      <c r="G10" s="12"/>
      <c r="H10" s="13">
        <f>SUM(G11:G16)/(COUNTIF(G11:G16,"&gt;0")+0.00000001)</f>
        <v>0</v>
      </c>
      <c r="I10" s="12"/>
      <c r="J10" s="13">
        <f>SUM(I11:I16)/(COUNTIF(I11:I16,"&gt;0")+0.00000001)</f>
        <v>0</v>
      </c>
      <c r="K10" s="12"/>
      <c r="L10" s="13">
        <f>SUM(K11:K16)/(COUNTIF(K11:K16,"&gt;0")+0.00000001)</f>
        <v>0</v>
      </c>
      <c r="M10" s="12"/>
      <c r="N10" s="13">
        <f>SUM(M11:M16)/(COUNTIF(M11:M16,"&gt;0")+0.00000001)</f>
        <v>0</v>
      </c>
    </row>
    <row r="11" spans="1:14" x14ac:dyDescent="0.3">
      <c r="B11" s="14" t="s">
        <v>29</v>
      </c>
      <c r="C11" s="1"/>
      <c r="D11" s="15"/>
      <c r="E11" s="1"/>
      <c r="F11" s="15"/>
      <c r="G11" s="1"/>
      <c r="H11" s="15"/>
      <c r="I11" s="1"/>
      <c r="J11" s="15"/>
      <c r="K11" s="1"/>
      <c r="L11" s="15"/>
      <c r="M11" s="1"/>
      <c r="N11" s="15"/>
    </row>
    <row r="12" spans="1:14" x14ac:dyDescent="0.3">
      <c r="B12" s="14" t="s">
        <v>30</v>
      </c>
      <c r="C12" s="1"/>
      <c r="D12" s="15"/>
      <c r="E12" s="1"/>
      <c r="F12" s="15"/>
      <c r="G12" s="1"/>
      <c r="H12" s="15"/>
      <c r="I12" s="1"/>
      <c r="J12" s="15"/>
      <c r="K12" s="1"/>
      <c r="L12" s="15"/>
      <c r="M12" s="1"/>
      <c r="N12" s="15"/>
    </row>
    <row r="13" spans="1:14" x14ac:dyDescent="0.3">
      <c r="B13" s="14" t="s">
        <v>31</v>
      </c>
      <c r="C13" s="1"/>
      <c r="D13" s="15"/>
      <c r="E13" s="1"/>
      <c r="F13" s="15"/>
      <c r="G13" s="1"/>
      <c r="H13" s="15"/>
      <c r="I13" s="1"/>
      <c r="J13" s="15"/>
      <c r="K13" s="1"/>
      <c r="L13" s="15"/>
      <c r="M13" s="1"/>
      <c r="N13" s="15"/>
    </row>
    <row r="14" spans="1:14" x14ac:dyDescent="0.3">
      <c r="B14" s="14" t="s">
        <v>32</v>
      </c>
      <c r="C14" s="1"/>
      <c r="D14" s="15"/>
      <c r="E14" s="1"/>
      <c r="F14" s="15"/>
      <c r="G14" s="1"/>
      <c r="H14" s="15"/>
      <c r="I14" s="1"/>
      <c r="J14" s="15"/>
      <c r="K14" s="1"/>
      <c r="L14" s="15"/>
      <c r="M14" s="1"/>
      <c r="N14" s="15"/>
    </row>
    <row r="15" spans="1:14" x14ac:dyDescent="0.3">
      <c r="B15" s="14" t="s">
        <v>33</v>
      </c>
      <c r="C15" s="1"/>
      <c r="D15" s="15"/>
      <c r="E15" s="1"/>
      <c r="F15" s="15"/>
      <c r="G15" s="1"/>
      <c r="H15" s="15"/>
      <c r="I15" s="1"/>
      <c r="J15" s="15"/>
      <c r="K15" s="1"/>
      <c r="L15" s="15"/>
      <c r="M15" s="1"/>
      <c r="N15" s="15"/>
    </row>
    <row r="16" spans="1:14" x14ac:dyDescent="0.3">
      <c r="B16" s="14" t="s">
        <v>34</v>
      </c>
      <c r="C16" s="1"/>
      <c r="D16" s="15"/>
      <c r="E16" s="1"/>
      <c r="F16" s="15"/>
      <c r="G16" s="1"/>
      <c r="H16" s="15"/>
      <c r="I16" s="1"/>
      <c r="J16" s="15"/>
      <c r="K16" s="1"/>
      <c r="L16" s="15"/>
      <c r="M16" s="1"/>
      <c r="N16" s="15"/>
    </row>
    <row r="17" spans="1:14" x14ac:dyDescent="0.3">
      <c r="A17" s="16" t="s">
        <v>139</v>
      </c>
      <c r="B17" s="17"/>
      <c r="C17" s="12"/>
      <c r="D17" s="13">
        <f>SUM(C18:C29)/(COUNTIF(C18:C29,"&gt;0")+0.00000001)</f>
        <v>0</v>
      </c>
      <c r="E17" s="12"/>
      <c r="F17" s="13">
        <f>SUM(E18:E29)/(COUNTIF(E18:E29,"&gt;0")+0.00000001)</f>
        <v>0</v>
      </c>
      <c r="G17" s="12"/>
      <c r="H17" s="13">
        <f>SUM(G18:G29)/(COUNTIF(G18:G29,"&gt;0")+0.00000001)</f>
        <v>0</v>
      </c>
      <c r="I17" s="12"/>
      <c r="J17" s="13">
        <f>SUM(I18:I29)/(COUNTIF(I18:I29,"&gt;0")+0.00000001)</f>
        <v>0</v>
      </c>
      <c r="K17" s="12"/>
      <c r="L17" s="13">
        <f>SUM(K18:K29)/(COUNTIF(K18:K29,"&gt;0")+0.00000001)</f>
        <v>0</v>
      </c>
      <c r="M17" s="12"/>
      <c r="N17" s="13">
        <f>SUM(M18:M29)/(COUNTIF(M18:M29,"&gt;0")+0.00000001)</f>
        <v>0</v>
      </c>
    </row>
    <row r="18" spans="1:14" x14ac:dyDescent="0.3">
      <c r="B18" s="18" t="s">
        <v>35</v>
      </c>
      <c r="C18" s="1"/>
      <c r="D18" s="15"/>
      <c r="E18" s="1"/>
      <c r="F18" s="15"/>
      <c r="G18" s="1"/>
      <c r="H18" s="15"/>
      <c r="I18" s="1"/>
      <c r="J18" s="15"/>
      <c r="K18" s="1"/>
      <c r="L18" s="15"/>
      <c r="M18" s="1"/>
      <c r="N18" s="15"/>
    </row>
    <row r="19" spans="1:14" x14ac:dyDescent="0.3">
      <c r="A19" s="16"/>
      <c r="B19" s="19" t="s">
        <v>36</v>
      </c>
      <c r="C19" s="20"/>
      <c r="D19" s="15"/>
      <c r="E19" s="20"/>
      <c r="F19" s="15"/>
      <c r="G19" s="20"/>
      <c r="H19" s="15"/>
      <c r="I19" s="20"/>
      <c r="J19" s="15"/>
      <c r="K19" s="20"/>
      <c r="L19" s="15"/>
      <c r="M19" s="20"/>
      <c r="N19" s="15"/>
    </row>
    <row r="20" spans="1:14" x14ac:dyDescent="0.3">
      <c r="A20" s="16"/>
      <c r="B20" s="19" t="s">
        <v>37</v>
      </c>
      <c r="C20" s="20"/>
      <c r="D20" s="15"/>
      <c r="E20" s="20"/>
      <c r="F20" s="15"/>
      <c r="G20" s="20"/>
      <c r="H20" s="15"/>
      <c r="I20" s="20"/>
      <c r="J20" s="15"/>
      <c r="K20" s="20"/>
      <c r="L20" s="15"/>
      <c r="M20" s="20"/>
      <c r="N20" s="15"/>
    </row>
    <row r="21" spans="1:14" x14ac:dyDescent="0.3">
      <c r="A21" s="16"/>
      <c r="B21" s="19" t="s">
        <v>38</v>
      </c>
      <c r="C21" s="20"/>
      <c r="D21" s="15"/>
      <c r="E21" s="20"/>
      <c r="F21" s="15"/>
      <c r="G21" s="20"/>
      <c r="H21" s="15"/>
      <c r="I21" s="20"/>
      <c r="J21" s="15"/>
      <c r="K21" s="20"/>
      <c r="L21" s="15"/>
      <c r="M21" s="20"/>
      <c r="N21" s="15"/>
    </row>
    <row r="22" spans="1:14" ht="28.8" x14ac:dyDescent="0.3">
      <c r="A22" s="16"/>
      <c r="B22" s="21" t="s">
        <v>39</v>
      </c>
      <c r="C22" s="20"/>
      <c r="D22" s="15"/>
      <c r="E22" s="20"/>
      <c r="F22" s="15"/>
      <c r="G22" s="20"/>
      <c r="H22" s="15"/>
      <c r="I22" s="20"/>
      <c r="J22" s="15"/>
      <c r="K22" s="20"/>
      <c r="L22" s="15"/>
      <c r="M22" s="20"/>
      <c r="N22" s="15"/>
    </row>
    <row r="23" spans="1:14" x14ac:dyDescent="0.3">
      <c r="A23" s="16"/>
      <c r="B23" s="19" t="s">
        <v>40</v>
      </c>
      <c r="C23" s="20"/>
      <c r="D23" s="15"/>
      <c r="E23" s="20"/>
      <c r="F23" s="15"/>
      <c r="G23" s="20"/>
      <c r="H23" s="15"/>
      <c r="I23" s="20"/>
      <c r="J23" s="15"/>
      <c r="K23" s="20"/>
      <c r="L23" s="15"/>
      <c r="M23" s="20"/>
      <c r="N23" s="15"/>
    </row>
    <row r="24" spans="1:14" x14ac:dyDescent="0.3">
      <c r="A24" s="16"/>
      <c r="B24" s="21" t="s">
        <v>41</v>
      </c>
      <c r="C24" s="20"/>
      <c r="D24" s="15"/>
      <c r="E24" s="20"/>
      <c r="F24" s="15"/>
      <c r="G24" s="20"/>
      <c r="H24" s="15"/>
      <c r="I24" s="20"/>
      <c r="J24" s="15"/>
      <c r="K24" s="20"/>
      <c r="L24" s="15"/>
      <c r="M24" s="20"/>
      <c r="N24" s="15"/>
    </row>
    <row r="25" spans="1:14" ht="28.8" x14ac:dyDescent="0.3">
      <c r="B25" s="22" t="s">
        <v>42</v>
      </c>
      <c r="C25" s="1"/>
      <c r="D25" s="15"/>
      <c r="E25" s="1"/>
      <c r="F25" s="15"/>
      <c r="G25" s="1"/>
      <c r="H25" s="15"/>
      <c r="I25" s="1"/>
      <c r="J25" s="15"/>
      <c r="K25" s="1"/>
      <c r="L25" s="15"/>
      <c r="M25" s="1"/>
      <c r="N25" s="15"/>
    </row>
    <row r="26" spans="1:14" x14ac:dyDescent="0.3">
      <c r="B26" s="22" t="s">
        <v>43</v>
      </c>
      <c r="C26" s="1"/>
      <c r="D26" s="15"/>
      <c r="E26" s="1"/>
      <c r="F26" s="15"/>
      <c r="G26" s="1"/>
      <c r="H26" s="15"/>
      <c r="I26" s="1"/>
      <c r="J26" s="15"/>
      <c r="K26" s="1"/>
      <c r="L26" s="15"/>
      <c r="M26" s="1"/>
      <c r="N26" s="15"/>
    </row>
    <row r="27" spans="1:14" x14ac:dyDescent="0.3">
      <c r="B27" s="22" t="s">
        <v>44</v>
      </c>
      <c r="C27" s="1"/>
      <c r="D27" s="15"/>
      <c r="E27" s="1"/>
      <c r="F27" s="15"/>
      <c r="G27" s="1"/>
      <c r="H27" s="15"/>
      <c r="I27" s="1"/>
      <c r="J27" s="15"/>
      <c r="K27" s="1"/>
      <c r="L27" s="15"/>
      <c r="M27" s="1"/>
      <c r="N27" s="15"/>
    </row>
    <row r="28" spans="1:14" ht="43.2" x14ac:dyDescent="0.3">
      <c r="B28" s="22" t="s">
        <v>45</v>
      </c>
      <c r="C28" s="1"/>
      <c r="D28" s="15"/>
      <c r="E28" s="1"/>
      <c r="F28" s="15"/>
      <c r="G28" s="1"/>
      <c r="H28" s="15"/>
      <c r="I28" s="1"/>
      <c r="J28" s="15"/>
      <c r="K28" s="1"/>
      <c r="L28" s="15"/>
      <c r="M28" s="1"/>
      <c r="N28" s="15"/>
    </row>
    <row r="29" spans="1:14" ht="43.2" x14ac:dyDescent="0.3">
      <c r="B29" s="23" t="s">
        <v>46</v>
      </c>
      <c r="C29" s="1"/>
      <c r="D29" s="15"/>
      <c r="E29" s="1"/>
      <c r="F29" s="15"/>
      <c r="G29" s="1"/>
      <c r="H29" s="15"/>
      <c r="I29" s="1"/>
      <c r="J29" s="15"/>
      <c r="K29" s="1"/>
      <c r="L29" s="15"/>
      <c r="M29" s="1"/>
      <c r="N29" s="15"/>
    </row>
    <row r="30" spans="1:14" x14ac:dyDescent="0.3">
      <c r="A30" s="8" t="s">
        <v>140</v>
      </c>
      <c r="B30" s="14"/>
      <c r="C30" s="12"/>
      <c r="D30" s="13">
        <f>SUM(C31:C33)/(COUNTIF(C31:C33,"&gt;0")+0.00000001)</f>
        <v>0</v>
      </c>
      <c r="E30" s="12"/>
      <c r="F30" s="13">
        <f>SUM(E31:E33)/(COUNTIF(E31:E33,"&gt;0")+0.00000001)</f>
        <v>0</v>
      </c>
      <c r="G30" s="12"/>
      <c r="H30" s="13">
        <f>SUM(G31:G33)/(COUNTIF(G31:G33,"&gt;0")+0.00000001)</f>
        <v>0</v>
      </c>
      <c r="I30" s="12"/>
      <c r="J30" s="13">
        <f>SUM(I31:I33)/(COUNTIF(I31:I33,"&gt;0")+0.00000001)</f>
        <v>0</v>
      </c>
      <c r="K30" s="12"/>
      <c r="L30" s="13">
        <f>SUM(K31:K33)/(COUNTIF(K31:K33,"&gt;0")+0.00000001)</f>
        <v>0</v>
      </c>
      <c r="M30" s="12"/>
      <c r="N30" s="13">
        <f>SUM(M31:M33)/(COUNTIF(M31:M33,"&gt;0")+0.00000001)</f>
        <v>0</v>
      </c>
    </row>
    <row r="31" spans="1:14" x14ac:dyDescent="0.3">
      <c r="B31" s="24" t="s">
        <v>74</v>
      </c>
      <c r="C31" s="1"/>
      <c r="D31" s="15"/>
      <c r="E31" s="1"/>
      <c r="F31" s="15"/>
      <c r="G31" s="1"/>
      <c r="H31" s="15"/>
      <c r="I31" s="1"/>
      <c r="J31" s="15"/>
      <c r="K31" s="1"/>
      <c r="L31" s="15"/>
      <c r="M31" s="1"/>
      <c r="N31" s="15"/>
    </row>
    <row r="32" spans="1:14" x14ac:dyDescent="0.3">
      <c r="B32" s="24" t="s">
        <v>75</v>
      </c>
      <c r="C32" s="1"/>
      <c r="D32" s="15"/>
      <c r="E32" s="1"/>
      <c r="F32" s="15"/>
      <c r="G32" s="1"/>
      <c r="H32" s="15"/>
      <c r="I32" s="1"/>
      <c r="J32" s="15"/>
      <c r="K32" s="1"/>
      <c r="L32" s="15"/>
      <c r="M32" s="1"/>
      <c r="N32" s="15"/>
    </row>
    <row r="33" spans="1:14" x14ac:dyDescent="0.3">
      <c r="B33" s="24" t="s">
        <v>76</v>
      </c>
      <c r="C33" s="1"/>
      <c r="D33" s="15"/>
      <c r="E33" s="1"/>
      <c r="F33" s="15"/>
      <c r="G33" s="1"/>
      <c r="H33" s="15"/>
      <c r="I33" s="1"/>
      <c r="J33" s="15"/>
      <c r="K33" s="1"/>
      <c r="L33" s="15"/>
      <c r="M33" s="1"/>
      <c r="N33" s="15"/>
    </row>
    <row r="34" spans="1:14" x14ac:dyDescent="0.3">
      <c r="A34" s="8" t="s">
        <v>141</v>
      </c>
      <c r="B34" s="14"/>
      <c r="C34" s="12"/>
      <c r="D34" s="13">
        <f>SUM(C35:C38)/(COUNTIF(C35:C38,"&gt;0")+0.00000001)</f>
        <v>0</v>
      </c>
      <c r="E34" s="12"/>
      <c r="F34" s="13">
        <f>SUM(E35:E38)/(COUNTIF(E35:E38,"&gt;0")+0.00000001)</f>
        <v>0</v>
      </c>
      <c r="G34" s="12"/>
      <c r="H34" s="13">
        <f>SUM(G35:G38)/(COUNTIF(G35:G38,"&gt;0")+0.00000001)</f>
        <v>0</v>
      </c>
      <c r="I34" s="12"/>
      <c r="J34" s="13">
        <f>SUM(I35:I38)/(COUNTIF(I35:I38,"&gt;0")+0.00000001)</f>
        <v>0</v>
      </c>
      <c r="K34" s="12"/>
      <c r="L34" s="13">
        <f>SUM(K35:K38)/(COUNTIF(K35:K38,"&gt;0")+0.00000001)</f>
        <v>0</v>
      </c>
      <c r="M34" s="12"/>
      <c r="N34" s="13">
        <f>SUM(M35:M38)/(COUNTIF(M35:M38,"&gt;0")+0.00000001)</f>
        <v>0</v>
      </c>
    </row>
    <row r="35" spans="1:14" x14ac:dyDescent="0.3">
      <c r="B35" s="24" t="s">
        <v>47</v>
      </c>
      <c r="C35" s="1"/>
      <c r="D35" s="15"/>
      <c r="E35" s="1"/>
      <c r="F35" s="15"/>
      <c r="G35" s="1"/>
      <c r="H35" s="15"/>
      <c r="I35" s="1"/>
      <c r="J35" s="15"/>
      <c r="K35" s="1"/>
      <c r="L35" s="15"/>
      <c r="M35" s="1"/>
      <c r="N35" s="15"/>
    </row>
    <row r="36" spans="1:14" x14ac:dyDescent="0.3">
      <c r="B36" s="24" t="s">
        <v>48</v>
      </c>
      <c r="C36" s="1"/>
      <c r="D36" s="15"/>
      <c r="E36" s="1"/>
      <c r="F36" s="15"/>
      <c r="G36" s="1"/>
      <c r="H36" s="15"/>
      <c r="I36" s="1"/>
      <c r="J36" s="15"/>
      <c r="K36" s="1"/>
      <c r="L36" s="15"/>
      <c r="M36" s="1"/>
      <c r="N36" s="15"/>
    </row>
    <row r="37" spans="1:14" x14ac:dyDescent="0.3">
      <c r="B37" s="24" t="s">
        <v>49</v>
      </c>
      <c r="C37" s="1"/>
      <c r="D37" s="15"/>
      <c r="E37" s="1"/>
      <c r="F37" s="15"/>
      <c r="G37" s="1"/>
      <c r="H37" s="15"/>
      <c r="I37" s="1"/>
      <c r="J37" s="15"/>
      <c r="K37" s="1"/>
      <c r="L37" s="15"/>
      <c r="M37" s="1"/>
      <c r="N37" s="15"/>
    </row>
    <row r="38" spans="1:14" x14ac:dyDescent="0.3">
      <c r="B38" s="24" t="s">
        <v>50</v>
      </c>
      <c r="C38" s="1"/>
      <c r="D38" s="15"/>
      <c r="E38" s="1"/>
      <c r="F38" s="15"/>
      <c r="G38" s="1"/>
      <c r="H38" s="15"/>
      <c r="I38" s="1"/>
      <c r="J38" s="15"/>
      <c r="K38" s="1"/>
      <c r="L38" s="15"/>
      <c r="M38" s="1"/>
      <c r="N38" s="15"/>
    </row>
    <row r="39" spans="1:14" x14ac:dyDescent="0.3">
      <c r="A39" s="8" t="s">
        <v>142</v>
      </c>
      <c r="B39" s="14"/>
      <c r="C39" s="12"/>
      <c r="D39" s="13">
        <f>SUM(C40:C43)/(COUNTIF(C40:C43,"&gt;0")+0.00000001)</f>
        <v>0</v>
      </c>
      <c r="E39" s="12"/>
      <c r="F39" s="13">
        <f>SUM(E40:E43)/(COUNTIF(E40:E43,"&gt;0")+0.00000001)</f>
        <v>0</v>
      </c>
      <c r="G39" s="12"/>
      <c r="H39" s="13">
        <f>SUM(G40:G43)/(COUNTIF(G40:G43,"&gt;0")+0.00000001)</f>
        <v>0</v>
      </c>
      <c r="I39" s="12"/>
      <c r="J39" s="13">
        <f>SUM(I40:I43)/(COUNTIF(I40:I43,"&gt;0")+0.00000001)</f>
        <v>0</v>
      </c>
      <c r="K39" s="12"/>
      <c r="L39" s="13">
        <f>SUM(K40:K43)/(COUNTIF(K40:K43,"&gt;0")+0.00000001)</f>
        <v>0</v>
      </c>
      <c r="M39" s="12"/>
      <c r="N39" s="13">
        <f>SUM(M40:M43)/(COUNTIF(M40:M43,"&gt;0")+0.00000001)</f>
        <v>0</v>
      </c>
    </row>
    <row r="40" spans="1:14" x14ac:dyDescent="0.3">
      <c r="B40" s="18" t="s">
        <v>51</v>
      </c>
      <c r="C40" s="1"/>
      <c r="D40" s="15"/>
      <c r="E40" s="1"/>
      <c r="F40" s="15"/>
      <c r="G40" s="1"/>
      <c r="H40" s="15"/>
      <c r="I40" s="1"/>
      <c r="J40" s="15"/>
      <c r="K40" s="1"/>
      <c r="L40" s="15"/>
      <c r="M40" s="1"/>
      <c r="N40" s="15"/>
    </row>
    <row r="41" spans="1:14" x14ac:dyDescent="0.3">
      <c r="B41" s="18" t="s">
        <v>52</v>
      </c>
      <c r="C41" s="1"/>
      <c r="D41" s="15"/>
      <c r="E41" s="1"/>
      <c r="F41" s="15"/>
      <c r="G41" s="1"/>
      <c r="H41" s="15"/>
      <c r="I41" s="1"/>
      <c r="J41" s="15"/>
      <c r="K41" s="1"/>
      <c r="L41" s="15"/>
      <c r="M41" s="1"/>
      <c r="N41" s="15"/>
    </row>
    <row r="42" spans="1:14" x14ac:dyDescent="0.3">
      <c r="B42" s="18" t="s">
        <v>53</v>
      </c>
      <c r="C42" s="1"/>
      <c r="D42" s="15"/>
      <c r="E42" s="1"/>
      <c r="F42" s="15"/>
      <c r="G42" s="1"/>
      <c r="H42" s="15"/>
      <c r="I42" s="1"/>
      <c r="J42" s="15"/>
      <c r="K42" s="1"/>
      <c r="L42" s="15"/>
      <c r="M42" s="1"/>
      <c r="N42" s="15"/>
    </row>
    <row r="43" spans="1:14" x14ac:dyDescent="0.3">
      <c r="B43" s="18" t="s">
        <v>54</v>
      </c>
      <c r="C43" s="1"/>
      <c r="D43" s="15"/>
      <c r="E43" s="1"/>
      <c r="F43" s="15"/>
      <c r="G43" s="1"/>
      <c r="H43" s="15"/>
      <c r="I43" s="1"/>
      <c r="J43" s="15"/>
      <c r="K43" s="1"/>
      <c r="L43" s="15"/>
      <c r="M43" s="1"/>
      <c r="N43" s="15"/>
    </row>
    <row r="44" spans="1:14" x14ac:dyDescent="0.3">
      <c r="A44" s="8" t="s">
        <v>143</v>
      </c>
      <c r="B44" s="14"/>
      <c r="C44" s="12"/>
      <c r="D44" s="13">
        <f>SUM(C45:C53)/(COUNTIF(C45:C53,"&gt;0")+0.00000001)</f>
        <v>0</v>
      </c>
      <c r="E44" s="12"/>
      <c r="F44" s="13">
        <f>SUM(E45:E53)/(COUNTIF(E45:E53,"&gt;0")+0.00000001)</f>
        <v>0</v>
      </c>
      <c r="G44" s="12"/>
      <c r="H44" s="13">
        <f>SUM(G45:G53)/(COUNTIF(G45:G53,"&gt;0")+0.00000001)</f>
        <v>0</v>
      </c>
      <c r="I44" s="12"/>
      <c r="J44" s="13">
        <f>SUM(I45:I53)/(COUNTIF(I45:I53,"&gt;0")+0.00000001)</f>
        <v>0</v>
      </c>
      <c r="K44" s="12"/>
      <c r="L44" s="13">
        <f>SUM(K45:K53)/(COUNTIF(K45:K53,"&gt;0")+0.00000001)</f>
        <v>0</v>
      </c>
      <c r="M44" s="12"/>
      <c r="N44" s="13">
        <f>SUM(M45:M53)/(COUNTIF(M45:M53,"&gt;0")+0.00000001)</f>
        <v>0</v>
      </c>
    </row>
    <row r="45" spans="1:14" x14ac:dyDescent="0.3">
      <c r="B45" s="24" t="s">
        <v>55</v>
      </c>
      <c r="C45" s="1"/>
      <c r="D45" s="15"/>
      <c r="E45" s="1"/>
      <c r="F45" s="15"/>
      <c r="G45" s="1"/>
      <c r="H45" s="15"/>
      <c r="I45" s="1"/>
      <c r="J45" s="15"/>
      <c r="K45" s="1"/>
      <c r="L45" s="15"/>
      <c r="M45" s="1"/>
      <c r="N45" s="15"/>
    </row>
    <row r="46" spans="1:14" x14ac:dyDescent="0.3">
      <c r="B46" s="24" t="s">
        <v>56</v>
      </c>
      <c r="C46" s="1"/>
      <c r="D46" s="15"/>
      <c r="E46" s="1"/>
      <c r="F46" s="15"/>
      <c r="G46" s="1"/>
      <c r="H46" s="15"/>
      <c r="I46" s="1"/>
      <c r="J46" s="15"/>
      <c r="K46" s="1"/>
      <c r="L46" s="15"/>
      <c r="M46" s="1"/>
      <c r="N46" s="15"/>
    </row>
    <row r="47" spans="1:14" x14ac:dyDescent="0.3">
      <c r="B47" s="24" t="s">
        <v>57</v>
      </c>
      <c r="C47" s="1"/>
      <c r="D47" s="15"/>
      <c r="E47" s="1"/>
      <c r="F47" s="15"/>
      <c r="G47" s="1"/>
      <c r="H47" s="15"/>
      <c r="I47" s="1"/>
      <c r="J47" s="15"/>
      <c r="K47" s="1"/>
      <c r="L47" s="15"/>
      <c r="M47" s="1"/>
      <c r="N47" s="15"/>
    </row>
    <row r="48" spans="1:14" x14ac:dyDescent="0.3">
      <c r="B48" s="24" t="s">
        <v>58</v>
      </c>
      <c r="C48" s="1"/>
      <c r="D48" s="15"/>
      <c r="E48" s="1"/>
      <c r="F48" s="15"/>
      <c r="G48" s="1"/>
      <c r="H48" s="15"/>
      <c r="I48" s="1"/>
      <c r="J48" s="15"/>
      <c r="K48" s="1"/>
      <c r="L48" s="15"/>
      <c r="M48" s="1"/>
      <c r="N48" s="15"/>
    </row>
    <row r="49" spans="1:14" x14ac:dyDescent="0.3">
      <c r="B49" s="24" t="s">
        <v>59</v>
      </c>
      <c r="C49" s="1"/>
      <c r="D49" s="15"/>
      <c r="E49" s="1"/>
      <c r="F49" s="15"/>
      <c r="G49" s="1"/>
      <c r="H49" s="15"/>
      <c r="I49" s="1"/>
      <c r="J49" s="15"/>
      <c r="K49" s="1"/>
      <c r="L49" s="15"/>
      <c r="M49" s="1"/>
      <c r="N49" s="15"/>
    </row>
    <row r="50" spans="1:14" x14ac:dyDescent="0.3">
      <c r="B50" s="24" t="s">
        <v>60</v>
      </c>
      <c r="C50" s="1"/>
      <c r="D50" s="15"/>
      <c r="E50" s="1"/>
      <c r="F50" s="15"/>
      <c r="G50" s="1"/>
      <c r="H50" s="15"/>
      <c r="I50" s="1"/>
      <c r="J50" s="15"/>
      <c r="K50" s="1"/>
      <c r="L50" s="15"/>
      <c r="M50" s="1"/>
      <c r="N50" s="15"/>
    </row>
    <row r="51" spans="1:14" x14ac:dyDescent="0.3">
      <c r="B51" s="24" t="s">
        <v>61</v>
      </c>
      <c r="C51" s="1"/>
      <c r="D51" s="15"/>
      <c r="E51" s="1"/>
      <c r="F51" s="15"/>
      <c r="G51" s="1"/>
      <c r="H51" s="15"/>
      <c r="I51" s="1"/>
      <c r="J51" s="15"/>
      <c r="K51" s="1"/>
      <c r="L51" s="15"/>
      <c r="M51" s="1"/>
      <c r="N51" s="15"/>
    </row>
    <row r="52" spans="1:14" x14ac:dyDescent="0.3">
      <c r="B52" s="24" t="s">
        <v>62</v>
      </c>
      <c r="C52" s="1"/>
      <c r="D52" s="15"/>
      <c r="E52" s="1"/>
      <c r="F52" s="15"/>
      <c r="G52" s="1"/>
      <c r="H52" s="15"/>
      <c r="I52" s="1"/>
      <c r="J52" s="15"/>
      <c r="K52" s="1"/>
      <c r="L52" s="15"/>
      <c r="M52" s="1"/>
      <c r="N52" s="15"/>
    </row>
    <row r="53" spans="1:14" x14ac:dyDescent="0.3">
      <c r="B53" s="25" t="s">
        <v>63</v>
      </c>
      <c r="C53" s="1"/>
      <c r="D53" s="15"/>
      <c r="E53" s="1"/>
      <c r="F53" s="15"/>
      <c r="G53" s="1"/>
      <c r="H53" s="15"/>
      <c r="I53" s="1"/>
      <c r="J53" s="15"/>
      <c r="K53" s="1"/>
      <c r="L53" s="15"/>
      <c r="M53" s="1"/>
      <c r="N53" s="15"/>
    </row>
    <row r="54" spans="1:14" x14ac:dyDescent="0.3">
      <c r="A54" s="8" t="s">
        <v>216</v>
      </c>
      <c r="B54" s="14"/>
      <c r="C54" s="12"/>
      <c r="D54" s="13">
        <f>SUM(C55:C63)/(COUNTIF(C55:C63,"&gt;0")+0.00000001)</f>
        <v>0</v>
      </c>
      <c r="E54" s="12"/>
      <c r="F54" s="13">
        <f>SUM(E55:E63)/(COUNTIF(E55:E63,"&gt;0")+0.00000001)</f>
        <v>0</v>
      </c>
      <c r="G54" s="12"/>
      <c r="H54" s="13">
        <f>SUM(G55:G63)/(COUNTIF(G55:G63,"&gt;0")+0.00000001)</f>
        <v>0</v>
      </c>
      <c r="I54" s="12"/>
      <c r="J54" s="13">
        <f>SUM(I55:I63)/(COUNTIF(I55:I63,"&gt;0")+0.00000001)</f>
        <v>0</v>
      </c>
      <c r="K54" s="12"/>
      <c r="L54" s="13">
        <f>SUM(K55:K63)/(COUNTIF(K55:K63,"&gt;0")+0.00000001)</f>
        <v>0</v>
      </c>
      <c r="M54" s="12"/>
      <c r="N54" s="13">
        <f>SUM(M55:M63)/(COUNTIF(M55:M63,"&gt;0")+0.00000001)</f>
        <v>0</v>
      </c>
    </row>
    <row r="55" spans="1:14" ht="28.8" x14ac:dyDescent="0.3">
      <c r="B55" s="25" t="s">
        <v>218</v>
      </c>
      <c r="C55" s="1"/>
      <c r="D55" s="15"/>
      <c r="E55" s="1"/>
      <c r="F55" s="15"/>
      <c r="G55" s="1"/>
      <c r="H55" s="15"/>
      <c r="I55" s="1"/>
      <c r="J55" s="15"/>
      <c r="K55" s="1"/>
      <c r="L55" s="15"/>
      <c r="M55" s="1"/>
      <c r="N55" s="15"/>
    </row>
    <row r="56" spans="1:14" x14ac:dyDescent="0.3">
      <c r="B56" s="25" t="s">
        <v>217</v>
      </c>
      <c r="C56" s="1"/>
      <c r="D56" s="15"/>
      <c r="E56" s="1"/>
      <c r="F56" s="15"/>
      <c r="G56" s="1"/>
      <c r="H56" s="15"/>
      <c r="I56" s="1"/>
      <c r="J56" s="15"/>
      <c r="K56" s="1"/>
      <c r="L56" s="15"/>
      <c r="M56" s="1"/>
      <c r="N56" s="15"/>
    </row>
    <row r="57" spans="1:14" ht="28.8" x14ac:dyDescent="0.3">
      <c r="B57" s="25" t="s">
        <v>219</v>
      </c>
      <c r="C57" s="1"/>
      <c r="D57" s="15"/>
      <c r="E57" s="1"/>
      <c r="F57" s="15"/>
      <c r="G57" s="1"/>
      <c r="H57" s="15"/>
      <c r="I57" s="1"/>
      <c r="J57" s="15"/>
      <c r="K57" s="1"/>
      <c r="L57" s="15"/>
      <c r="M57" s="1"/>
      <c r="N57" s="15"/>
    </row>
    <row r="58" spans="1:14" ht="28.8" x14ac:dyDescent="0.3">
      <c r="B58" s="25" t="s">
        <v>220</v>
      </c>
      <c r="C58" s="1"/>
      <c r="D58" s="15"/>
      <c r="E58" s="1"/>
      <c r="F58" s="15"/>
      <c r="G58" s="1"/>
      <c r="H58" s="15"/>
      <c r="I58" s="1"/>
      <c r="J58" s="15"/>
      <c r="K58" s="1"/>
      <c r="L58" s="15"/>
      <c r="M58" s="1"/>
      <c r="N58" s="15"/>
    </row>
    <row r="59" spans="1:14" x14ac:dyDescent="0.3">
      <c r="B59" s="26" t="s">
        <v>64</v>
      </c>
      <c r="C59" s="12"/>
      <c r="D59" s="13">
        <f>D3+D10+D17+D30+D34+D39+D44+D54</f>
        <v>0</v>
      </c>
      <c r="E59" s="12"/>
      <c r="F59" s="13">
        <f>F3+F10+F17+F30+F34+F39+F44</f>
        <v>0</v>
      </c>
      <c r="G59" s="12"/>
      <c r="H59" s="13">
        <f>H3+H10+H17+H30+H34+H39+H44</f>
        <v>0</v>
      </c>
      <c r="I59" s="12"/>
      <c r="J59" s="13">
        <f>J3+J10+J17+J30+J34+J39+J44</f>
        <v>0</v>
      </c>
      <c r="K59" s="12"/>
      <c r="L59" s="13">
        <f>L3+L10+L17+L30+L34+L39+L44</f>
        <v>0</v>
      </c>
      <c r="M59" s="12"/>
      <c r="N59" s="13">
        <f>N3+N10+N17+N30+N34+N39+N44</f>
        <v>0</v>
      </c>
    </row>
    <row r="60" spans="1:14" x14ac:dyDescent="0.3">
      <c r="B60" s="26" t="s">
        <v>65</v>
      </c>
      <c r="C60" s="12"/>
      <c r="D60" s="13">
        <f>D59/(COUNTIF(D3:D58,"&gt;0")+0.00000001)</f>
        <v>0</v>
      </c>
      <c r="E60" s="12"/>
      <c r="F60" s="13">
        <f>F59/(COUNTIF(F3:F58,"&gt;0")+0.00000001)</f>
        <v>0</v>
      </c>
      <c r="G60" s="12"/>
      <c r="H60" s="13">
        <f>H59/(COUNTIF(H3:H58,"&gt;0")+0.00000001)</f>
        <v>0</v>
      </c>
      <c r="I60" s="12"/>
      <c r="J60" s="13">
        <f>J59/(COUNTIF(J3:J58,"&gt;0")+0.00000001)</f>
        <v>0</v>
      </c>
      <c r="K60" s="12"/>
      <c r="L60" s="13">
        <f>L59/(COUNTIF(L3:L58,"&gt;0")+0.00000001)</f>
        <v>0</v>
      </c>
      <c r="M60" s="12"/>
      <c r="N60" s="13">
        <f>N59/(COUNTIF(N3:N58,"&gt;0")+0.00000001)</f>
        <v>0</v>
      </c>
    </row>
    <row r="61" spans="1:14" x14ac:dyDescent="0.3">
      <c r="B61" s="26" t="s">
        <v>66</v>
      </c>
      <c r="C61" s="12"/>
      <c r="D61" s="13">
        <f>D60/5*100</f>
        <v>0</v>
      </c>
      <c r="E61" s="12"/>
      <c r="F61" s="13">
        <f>F60/5*100</f>
        <v>0</v>
      </c>
      <c r="G61" s="12"/>
      <c r="H61" s="13">
        <f>H60/5*100</f>
        <v>0</v>
      </c>
      <c r="I61" s="12"/>
      <c r="J61" s="13">
        <f>J60/5*100</f>
        <v>0</v>
      </c>
      <c r="K61" s="12"/>
      <c r="L61" s="13">
        <f>L60/5*100</f>
        <v>0</v>
      </c>
      <c r="M61" s="12"/>
      <c r="N61" s="13">
        <f>N60/5*100</f>
        <v>0</v>
      </c>
    </row>
    <row r="62" spans="1:14" x14ac:dyDescent="0.3">
      <c r="B62" s="14"/>
    </row>
    <row r="63" spans="1:14" x14ac:dyDescent="0.3">
      <c r="A63" s="28" t="s">
        <v>67</v>
      </c>
      <c r="B63" s="14"/>
    </row>
    <row r="64" spans="1:14" x14ac:dyDescent="0.3">
      <c r="A64" s="28" t="s">
        <v>294</v>
      </c>
      <c r="B64" s="14"/>
    </row>
    <row r="65" spans="1:14" x14ac:dyDescent="0.3">
      <c r="A65" s="28" t="s">
        <v>69</v>
      </c>
      <c r="B65" s="14"/>
    </row>
    <row r="66" spans="1:14" x14ac:dyDescent="0.3">
      <c r="A66" s="28" t="s">
        <v>70</v>
      </c>
      <c r="B66" s="14"/>
    </row>
    <row r="67" spans="1:14" x14ac:dyDescent="0.3">
      <c r="A67" s="28" t="s">
        <v>71</v>
      </c>
      <c r="B67" s="14"/>
    </row>
    <row r="68" spans="1:14" x14ac:dyDescent="0.3">
      <c r="A68" s="28" t="s">
        <v>72</v>
      </c>
      <c r="B68" s="14"/>
    </row>
    <row r="69" spans="1:14" x14ac:dyDescent="0.3">
      <c r="A69" s="28" t="s">
        <v>73</v>
      </c>
      <c r="B69" s="14"/>
    </row>
    <row r="71" spans="1:14" x14ac:dyDescent="0.3">
      <c r="A71" s="8" t="s">
        <v>20</v>
      </c>
      <c r="C71" s="1" t="s">
        <v>11</v>
      </c>
      <c r="D71" s="13" t="str">
        <f>Overview!$I$1</f>
        <v>Date</v>
      </c>
      <c r="E71" s="1" t="s">
        <v>11</v>
      </c>
      <c r="F71" s="13" t="str">
        <f>Overview!$J$1</f>
        <v>Date</v>
      </c>
      <c r="G71" s="1" t="s">
        <v>11</v>
      </c>
      <c r="H71" s="13" t="str">
        <f>Overview!$K$1</f>
        <v>Date</v>
      </c>
      <c r="I71" s="1" t="s">
        <v>11</v>
      </c>
      <c r="J71" s="13" t="str">
        <f>Overview!$L$1</f>
        <v>Date</v>
      </c>
      <c r="K71" s="1" t="s">
        <v>11</v>
      </c>
      <c r="L71" s="13" t="str">
        <f>Overview!$M$1</f>
        <v>Date</v>
      </c>
      <c r="M71" s="1" t="s">
        <v>11</v>
      </c>
      <c r="N71" s="13" t="str">
        <f>Overview!$N$1</f>
        <v>Date</v>
      </c>
    </row>
    <row r="72" spans="1:14" ht="28.8" x14ac:dyDescent="0.3">
      <c r="C72" s="10" t="s">
        <v>21</v>
      </c>
      <c r="D72" s="11" t="s">
        <v>22</v>
      </c>
      <c r="E72" s="10" t="s">
        <v>21</v>
      </c>
      <c r="F72" s="11" t="s">
        <v>22</v>
      </c>
      <c r="G72" s="10" t="s">
        <v>21</v>
      </c>
      <c r="H72" s="11" t="s">
        <v>22</v>
      </c>
      <c r="I72" s="10" t="s">
        <v>21</v>
      </c>
      <c r="J72" s="11" t="s">
        <v>22</v>
      </c>
      <c r="K72" s="10" t="s">
        <v>21</v>
      </c>
      <c r="L72" s="11" t="s">
        <v>22</v>
      </c>
      <c r="M72" s="10" t="s">
        <v>21</v>
      </c>
      <c r="N72" s="11" t="s">
        <v>22</v>
      </c>
    </row>
    <row r="73" spans="1:14" x14ac:dyDescent="0.3">
      <c r="A73" s="8" t="s">
        <v>137</v>
      </c>
      <c r="C73" s="12"/>
      <c r="D73" s="13">
        <f>SUM(C74:C79)/(COUNTIF(C74:C79,"&gt;0")+0.00000001)</f>
        <v>0</v>
      </c>
      <c r="E73" s="12"/>
      <c r="F73" s="13">
        <f>SUM(E74:E79)/(COUNTIF(E74:E79,"&gt;0")+0.00000001)</f>
        <v>0</v>
      </c>
      <c r="G73" s="12"/>
      <c r="H73" s="13">
        <f>SUM(G74:G79)/(COUNTIF(G74:G79,"&gt;0")+0.00000001)</f>
        <v>0</v>
      </c>
      <c r="I73" s="12"/>
      <c r="J73" s="13">
        <f>SUM(I74:I79)/(COUNTIF(I74:I79,"&gt;0")+0.00000001)</f>
        <v>0</v>
      </c>
      <c r="K73" s="12"/>
      <c r="L73" s="13">
        <f>SUM(K74:K79)/(COUNTIF(K74:K79,"&gt;0")+0.00000001)</f>
        <v>0</v>
      </c>
      <c r="M73" s="12"/>
      <c r="N73" s="13">
        <f>SUM(M74:M79)/(COUNTIF(M74:M79,"&gt;0")+0.00000001)</f>
        <v>0</v>
      </c>
    </row>
    <row r="74" spans="1:14" x14ac:dyDescent="0.3">
      <c r="B74" s="14" t="s">
        <v>23</v>
      </c>
      <c r="C74" s="1"/>
      <c r="D74" s="15"/>
      <c r="E74" s="1"/>
      <c r="F74" s="15"/>
      <c r="G74" s="1"/>
      <c r="H74" s="15"/>
      <c r="I74" s="1"/>
      <c r="J74" s="15"/>
      <c r="K74" s="1"/>
      <c r="L74" s="15"/>
      <c r="M74" s="1"/>
      <c r="N74" s="15"/>
    </row>
    <row r="75" spans="1:14" x14ac:dyDescent="0.3">
      <c r="B75" s="14" t="s">
        <v>24</v>
      </c>
      <c r="C75" s="1"/>
      <c r="D75" s="15"/>
      <c r="E75" s="1"/>
      <c r="F75" s="15"/>
      <c r="G75" s="1"/>
      <c r="H75" s="15"/>
      <c r="I75" s="1"/>
      <c r="J75" s="15"/>
      <c r="K75" s="1"/>
      <c r="L75" s="15"/>
      <c r="M75" s="1"/>
      <c r="N75" s="15"/>
    </row>
    <row r="76" spans="1:14" ht="28.8" x14ac:dyDescent="0.3">
      <c r="B76" s="14" t="s">
        <v>25</v>
      </c>
      <c r="C76" s="1"/>
      <c r="D76" s="15"/>
      <c r="E76" s="1"/>
      <c r="F76" s="15"/>
      <c r="G76" s="1"/>
      <c r="H76" s="15"/>
      <c r="I76" s="1"/>
      <c r="J76" s="15"/>
      <c r="K76" s="1"/>
      <c r="L76" s="15"/>
      <c r="M76" s="1"/>
      <c r="N76" s="15"/>
    </row>
    <row r="77" spans="1:14" x14ac:dyDescent="0.3">
      <c r="B77" s="14" t="s">
        <v>26</v>
      </c>
      <c r="C77" s="1"/>
      <c r="D77" s="15"/>
      <c r="E77" s="1"/>
      <c r="F77" s="15"/>
      <c r="G77" s="1"/>
      <c r="H77" s="15"/>
      <c r="I77" s="1"/>
      <c r="J77" s="15"/>
      <c r="K77" s="1"/>
      <c r="L77" s="15"/>
      <c r="M77" s="1"/>
      <c r="N77" s="15"/>
    </row>
    <row r="78" spans="1:14" ht="28.8" x14ac:dyDescent="0.3">
      <c r="B78" s="14" t="s">
        <v>27</v>
      </c>
      <c r="C78" s="1"/>
      <c r="D78" s="15"/>
      <c r="E78" s="1"/>
      <c r="F78" s="15"/>
      <c r="G78" s="1"/>
      <c r="H78" s="15"/>
      <c r="I78" s="1"/>
      <c r="J78" s="15"/>
      <c r="K78" s="1"/>
      <c r="L78" s="15"/>
      <c r="M78" s="1"/>
      <c r="N78" s="15"/>
    </row>
    <row r="79" spans="1:14" x14ac:dyDescent="0.3">
      <c r="B79" s="14" t="s">
        <v>28</v>
      </c>
      <c r="C79" s="1"/>
      <c r="D79" s="15"/>
      <c r="E79" s="1"/>
      <c r="F79" s="15"/>
      <c r="G79" s="1"/>
      <c r="H79" s="15"/>
      <c r="I79" s="1"/>
      <c r="J79" s="15"/>
      <c r="K79" s="1"/>
      <c r="L79" s="15"/>
      <c r="M79" s="1"/>
      <c r="N79" s="15"/>
    </row>
    <row r="80" spans="1:14" x14ac:dyDescent="0.3">
      <c r="A80" s="8" t="s">
        <v>138</v>
      </c>
      <c r="B80" s="14"/>
      <c r="C80" s="12"/>
      <c r="D80" s="13">
        <f>SUM(C81:C86)/(COUNTIF(C81:C86,"&gt;0")+0.00000001)</f>
        <v>0</v>
      </c>
      <c r="E80" s="12"/>
      <c r="F80" s="13">
        <f>SUM(E81:E86)/(COUNTIF(E81:E86,"&gt;0")+0.00000001)</f>
        <v>0</v>
      </c>
      <c r="G80" s="12"/>
      <c r="H80" s="13">
        <f>SUM(G81:G86)/(COUNTIF(G81:G86,"&gt;0")+0.00000001)</f>
        <v>0</v>
      </c>
      <c r="I80" s="12"/>
      <c r="J80" s="13">
        <f>SUM(I81:I86)/(COUNTIF(I81:I86,"&gt;0")+0.00000001)</f>
        <v>0</v>
      </c>
      <c r="K80" s="12"/>
      <c r="L80" s="13">
        <f>SUM(K81:K86)/(COUNTIF(K81:K86,"&gt;0")+0.00000001)</f>
        <v>0</v>
      </c>
      <c r="M80" s="12"/>
      <c r="N80" s="13">
        <f>SUM(M81:M86)/(COUNTIF(M81:M86,"&gt;0")+0.00000001)</f>
        <v>0</v>
      </c>
    </row>
    <row r="81" spans="1:14" x14ac:dyDescent="0.3">
      <c r="B81" s="14" t="s">
        <v>29</v>
      </c>
      <c r="C81" s="1"/>
      <c r="D81" s="15"/>
      <c r="E81" s="1"/>
      <c r="F81" s="15"/>
      <c r="G81" s="1"/>
      <c r="H81" s="15"/>
      <c r="I81" s="1"/>
      <c r="J81" s="15"/>
      <c r="K81" s="1"/>
      <c r="L81" s="15"/>
      <c r="M81" s="1"/>
      <c r="N81" s="15"/>
    </row>
    <row r="82" spans="1:14" x14ac:dyDescent="0.3">
      <c r="B82" s="14" t="s">
        <v>30</v>
      </c>
      <c r="C82" s="1"/>
      <c r="D82" s="15"/>
      <c r="E82" s="1"/>
      <c r="F82" s="15"/>
      <c r="G82" s="1"/>
      <c r="H82" s="15"/>
      <c r="I82" s="1"/>
      <c r="J82" s="15"/>
      <c r="K82" s="1"/>
      <c r="L82" s="15"/>
      <c r="M82" s="1"/>
      <c r="N82" s="15"/>
    </row>
    <row r="83" spans="1:14" x14ac:dyDescent="0.3">
      <c r="B83" s="14" t="s">
        <v>31</v>
      </c>
      <c r="C83" s="1"/>
      <c r="D83" s="15"/>
      <c r="E83" s="1"/>
      <c r="F83" s="15"/>
      <c r="G83" s="1"/>
      <c r="H83" s="15"/>
      <c r="I83" s="1"/>
      <c r="J83" s="15"/>
      <c r="K83" s="1"/>
      <c r="L83" s="15"/>
      <c r="M83" s="1"/>
      <c r="N83" s="15"/>
    </row>
    <row r="84" spans="1:14" x14ac:dyDescent="0.3">
      <c r="B84" s="14" t="s">
        <v>32</v>
      </c>
      <c r="C84" s="1"/>
      <c r="D84" s="15"/>
      <c r="E84" s="1"/>
      <c r="F84" s="15"/>
      <c r="G84" s="1"/>
      <c r="H84" s="15"/>
      <c r="I84" s="1"/>
      <c r="J84" s="15"/>
      <c r="K84" s="1"/>
      <c r="L84" s="15"/>
      <c r="M84" s="1"/>
      <c r="N84" s="15"/>
    </row>
    <row r="85" spans="1:14" x14ac:dyDescent="0.3">
      <c r="B85" s="14" t="s">
        <v>33</v>
      </c>
      <c r="C85" s="1"/>
      <c r="D85" s="15"/>
      <c r="E85" s="1"/>
      <c r="F85" s="15"/>
      <c r="G85" s="1"/>
      <c r="H85" s="15"/>
      <c r="I85" s="1"/>
      <c r="J85" s="15"/>
      <c r="K85" s="1"/>
      <c r="L85" s="15"/>
      <c r="M85" s="1"/>
      <c r="N85" s="15"/>
    </row>
    <row r="86" spans="1:14" x14ac:dyDescent="0.3">
      <c r="B86" s="14" t="s">
        <v>34</v>
      </c>
      <c r="C86" s="1"/>
      <c r="D86" s="15"/>
      <c r="E86" s="1"/>
      <c r="F86" s="15"/>
      <c r="G86" s="1"/>
      <c r="H86" s="15"/>
      <c r="I86" s="1"/>
      <c r="J86" s="15"/>
      <c r="K86" s="1"/>
      <c r="L86" s="15"/>
      <c r="M86" s="1"/>
      <c r="N86" s="15"/>
    </row>
    <row r="87" spans="1:14" x14ac:dyDescent="0.3">
      <c r="A87" s="16" t="s">
        <v>139</v>
      </c>
      <c r="B87" s="17"/>
      <c r="C87" s="12"/>
      <c r="D87" s="13">
        <f>SUM(C88:C99)/(COUNTIF(C88:C99,"&gt;0")+0.00000001)</f>
        <v>0</v>
      </c>
      <c r="E87" s="12"/>
      <c r="F87" s="13">
        <f>SUM(E88:E99)/(COUNTIF(E88:E99,"&gt;0")+0.00000001)</f>
        <v>0</v>
      </c>
      <c r="G87" s="12"/>
      <c r="H87" s="13">
        <f>SUM(G88:G99)/(COUNTIF(G88:G99,"&gt;0")+0.00000001)</f>
        <v>0</v>
      </c>
      <c r="I87" s="12"/>
      <c r="J87" s="13">
        <f>SUM(I88:I99)/(COUNTIF(I88:I99,"&gt;0")+0.00000001)</f>
        <v>0</v>
      </c>
      <c r="K87" s="12"/>
      <c r="L87" s="13">
        <f>SUM(K88:K99)/(COUNTIF(K88:K99,"&gt;0")+0.00000001)</f>
        <v>0</v>
      </c>
      <c r="M87" s="12"/>
      <c r="N87" s="13">
        <f>SUM(M88:M99)/(COUNTIF(M88:M99,"&gt;0")+0.00000001)</f>
        <v>0</v>
      </c>
    </row>
    <row r="88" spans="1:14" x14ac:dyDescent="0.3">
      <c r="B88" s="18" t="s">
        <v>35</v>
      </c>
      <c r="C88" s="1"/>
      <c r="D88" s="15"/>
      <c r="E88" s="1"/>
      <c r="F88" s="15"/>
      <c r="G88" s="1"/>
      <c r="H88" s="15"/>
      <c r="I88" s="1"/>
      <c r="J88" s="15"/>
      <c r="K88" s="1"/>
      <c r="L88" s="15"/>
      <c r="M88" s="1"/>
      <c r="N88" s="15"/>
    </row>
    <row r="89" spans="1:14" x14ac:dyDescent="0.3">
      <c r="A89" s="16"/>
      <c r="B89" s="19" t="s">
        <v>36</v>
      </c>
      <c r="C89" s="20"/>
      <c r="D89" s="15"/>
      <c r="E89" s="20"/>
      <c r="F89" s="15"/>
      <c r="G89" s="20"/>
      <c r="H89" s="15"/>
      <c r="I89" s="20"/>
      <c r="J89" s="15"/>
      <c r="K89" s="20"/>
      <c r="L89" s="15"/>
      <c r="M89" s="20"/>
      <c r="N89" s="15"/>
    </row>
    <row r="90" spans="1:14" x14ac:dyDescent="0.3">
      <c r="A90" s="16"/>
      <c r="B90" s="19" t="s">
        <v>37</v>
      </c>
      <c r="C90" s="20"/>
      <c r="D90" s="15"/>
      <c r="E90" s="20"/>
      <c r="F90" s="15"/>
      <c r="G90" s="20"/>
      <c r="H90" s="15"/>
      <c r="I90" s="20"/>
      <c r="J90" s="15"/>
      <c r="K90" s="20"/>
      <c r="L90" s="15"/>
      <c r="M90" s="20"/>
      <c r="N90" s="15"/>
    </row>
    <row r="91" spans="1:14" x14ac:dyDescent="0.3">
      <c r="A91" s="16"/>
      <c r="B91" s="19" t="s">
        <v>38</v>
      </c>
      <c r="C91" s="20"/>
      <c r="D91" s="15"/>
      <c r="E91" s="20"/>
      <c r="F91" s="15"/>
      <c r="G91" s="20"/>
      <c r="H91" s="15"/>
      <c r="I91" s="20"/>
      <c r="J91" s="15"/>
      <c r="K91" s="20"/>
      <c r="L91" s="15"/>
      <c r="M91" s="20"/>
      <c r="N91" s="15"/>
    </row>
    <row r="92" spans="1:14" ht="28.8" x14ac:dyDescent="0.3">
      <c r="A92" s="16"/>
      <c r="B92" s="21" t="s">
        <v>39</v>
      </c>
      <c r="C92" s="20"/>
      <c r="D92" s="15"/>
      <c r="E92" s="20"/>
      <c r="F92" s="15"/>
      <c r="G92" s="20"/>
      <c r="H92" s="15"/>
      <c r="I92" s="20"/>
      <c r="J92" s="15"/>
      <c r="K92" s="20"/>
      <c r="L92" s="15"/>
      <c r="M92" s="20"/>
      <c r="N92" s="15"/>
    </row>
    <row r="93" spans="1:14" x14ac:dyDescent="0.3">
      <c r="A93" s="16"/>
      <c r="B93" s="19" t="s">
        <v>40</v>
      </c>
      <c r="C93" s="20"/>
      <c r="D93" s="15"/>
      <c r="E93" s="20"/>
      <c r="F93" s="15"/>
      <c r="G93" s="20"/>
      <c r="H93" s="15"/>
      <c r="I93" s="20"/>
      <c r="J93" s="15"/>
      <c r="K93" s="20"/>
      <c r="L93" s="15"/>
      <c r="M93" s="20"/>
      <c r="N93" s="15"/>
    </row>
    <row r="94" spans="1:14" x14ac:dyDescent="0.3">
      <c r="A94" s="16"/>
      <c r="B94" s="21" t="s">
        <v>41</v>
      </c>
      <c r="C94" s="20"/>
      <c r="D94" s="15"/>
      <c r="E94" s="20"/>
      <c r="F94" s="15"/>
      <c r="G94" s="20"/>
      <c r="H94" s="15"/>
      <c r="I94" s="20"/>
      <c r="J94" s="15"/>
      <c r="K94" s="20"/>
      <c r="L94" s="15"/>
      <c r="M94" s="20"/>
      <c r="N94" s="15"/>
    </row>
    <row r="95" spans="1:14" ht="28.8" x14ac:dyDescent="0.3">
      <c r="B95" s="22" t="s">
        <v>42</v>
      </c>
      <c r="C95" s="1"/>
      <c r="D95" s="15"/>
      <c r="E95" s="1"/>
      <c r="F95" s="15"/>
      <c r="G95" s="1"/>
      <c r="H95" s="15"/>
      <c r="I95" s="1"/>
      <c r="J95" s="15"/>
      <c r="K95" s="1"/>
      <c r="L95" s="15"/>
      <c r="M95" s="1"/>
      <c r="N95" s="15"/>
    </row>
    <row r="96" spans="1:14" x14ac:dyDescent="0.3">
      <c r="B96" s="22" t="s">
        <v>43</v>
      </c>
      <c r="C96" s="1"/>
      <c r="D96" s="15"/>
      <c r="E96" s="1"/>
      <c r="F96" s="15"/>
      <c r="G96" s="1"/>
      <c r="H96" s="15"/>
      <c r="I96" s="1"/>
      <c r="J96" s="15"/>
      <c r="K96" s="1"/>
      <c r="L96" s="15"/>
      <c r="M96" s="1"/>
      <c r="N96" s="15"/>
    </row>
    <row r="97" spans="1:14" x14ac:dyDescent="0.3">
      <c r="B97" s="22" t="s">
        <v>44</v>
      </c>
      <c r="C97" s="1"/>
      <c r="D97" s="15"/>
      <c r="E97" s="1"/>
      <c r="F97" s="15"/>
      <c r="G97" s="1"/>
      <c r="H97" s="15"/>
      <c r="I97" s="1"/>
      <c r="J97" s="15"/>
      <c r="K97" s="1"/>
      <c r="L97" s="15"/>
      <c r="M97" s="1"/>
      <c r="N97" s="15"/>
    </row>
    <row r="98" spans="1:14" ht="43.2" x14ac:dyDescent="0.3">
      <c r="B98" s="22" t="s">
        <v>45</v>
      </c>
      <c r="C98" s="1"/>
      <c r="D98" s="15"/>
      <c r="E98" s="1"/>
      <c r="F98" s="15"/>
      <c r="G98" s="1"/>
      <c r="H98" s="15"/>
      <c r="I98" s="1"/>
      <c r="J98" s="15"/>
      <c r="K98" s="1"/>
      <c r="L98" s="15"/>
      <c r="M98" s="1"/>
      <c r="N98" s="15"/>
    </row>
    <row r="99" spans="1:14" ht="43.2" x14ac:dyDescent="0.3">
      <c r="B99" s="23" t="s">
        <v>46</v>
      </c>
      <c r="C99" s="1"/>
      <c r="D99" s="15"/>
      <c r="E99" s="1"/>
      <c r="F99" s="15"/>
      <c r="G99" s="1"/>
      <c r="H99" s="15"/>
      <c r="I99" s="1"/>
      <c r="J99" s="15"/>
      <c r="K99" s="1"/>
      <c r="L99" s="15"/>
      <c r="M99" s="1"/>
      <c r="N99" s="15"/>
    </row>
    <row r="100" spans="1:14" x14ac:dyDescent="0.3">
      <c r="A100" s="8" t="s">
        <v>140</v>
      </c>
      <c r="B100" s="14"/>
      <c r="C100" s="12"/>
      <c r="D100" s="13">
        <f>SUM(C101:C103)/(COUNTIF(C101:C103,"&gt;0")+0.00000001)</f>
        <v>0</v>
      </c>
      <c r="E100" s="12"/>
      <c r="F100" s="13">
        <f>SUM(E101:E103)/(COUNTIF(E101:E103,"&gt;0")+0.00000001)</f>
        <v>0</v>
      </c>
      <c r="G100" s="12"/>
      <c r="H100" s="13">
        <f>SUM(G101:G103)/(COUNTIF(G101:G103,"&gt;0")+0.00000001)</f>
        <v>0</v>
      </c>
      <c r="I100" s="12"/>
      <c r="J100" s="13">
        <f>SUM(I101:I103)/(COUNTIF(I101:I103,"&gt;0")+0.00000001)</f>
        <v>0</v>
      </c>
      <c r="K100" s="12"/>
      <c r="L100" s="13">
        <f>SUM(K101:K103)/(COUNTIF(K101:K103,"&gt;0")+0.00000001)</f>
        <v>0</v>
      </c>
      <c r="M100" s="12"/>
      <c r="N100" s="13">
        <f>SUM(M101:M103)/(COUNTIF(M101:M103,"&gt;0")+0.00000001)</f>
        <v>0</v>
      </c>
    </row>
    <row r="101" spans="1:14" x14ac:dyDescent="0.3">
      <c r="B101" s="24" t="s">
        <v>74</v>
      </c>
      <c r="C101" s="1"/>
      <c r="D101" s="15"/>
      <c r="E101" s="1"/>
      <c r="F101" s="15"/>
      <c r="G101" s="1"/>
      <c r="H101" s="15"/>
      <c r="I101" s="1"/>
      <c r="J101" s="15"/>
      <c r="K101" s="1"/>
      <c r="L101" s="15"/>
      <c r="M101" s="1"/>
      <c r="N101" s="15"/>
    </row>
    <row r="102" spans="1:14" x14ac:dyDescent="0.3">
      <c r="B102" s="24" t="s">
        <v>75</v>
      </c>
      <c r="C102" s="1"/>
      <c r="D102" s="15"/>
      <c r="E102" s="1"/>
      <c r="F102" s="15"/>
      <c r="G102" s="1"/>
      <c r="H102" s="15"/>
      <c r="I102" s="1"/>
      <c r="J102" s="15"/>
      <c r="K102" s="1"/>
      <c r="L102" s="15"/>
      <c r="M102" s="1"/>
      <c r="N102" s="15"/>
    </row>
    <row r="103" spans="1:14" x14ac:dyDescent="0.3">
      <c r="B103" s="24" t="s">
        <v>76</v>
      </c>
      <c r="C103" s="1"/>
      <c r="D103" s="15"/>
      <c r="E103" s="1"/>
      <c r="F103" s="15"/>
      <c r="G103" s="1"/>
      <c r="H103" s="15"/>
      <c r="I103" s="1"/>
      <c r="J103" s="15"/>
      <c r="K103" s="1"/>
      <c r="L103" s="15"/>
      <c r="M103" s="1"/>
      <c r="N103" s="15"/>
    </row>
    <row r="104" spans="1:14" x14ac:dyDescent="0.3">
      <c r="A104" s="8" t="s">
        <v>141</v>
      </c>
      <c r="B104" s="14"/>
      <c r="C104" s="12"/>
      <c r="D104" s="13">
        <f>SUM(C105:C108)/(COUNTIF(C105:C108,"&gt;0")+0.00000001)</f>
        <v>0</v>
      </c>
      <c r="E104" s="12"/>
      <c r="F104" s="13">
        <f>SUM(E105:E108)/(COUNTIF(E105:E108,"&gt;0")+0.00000001)</f>
        <v>0</v>
      </c>
      <c r="G104" s="12"/>
      <c r="H104" s="13">
        <f>SUM(G105:G108)/(COUNTIF(G105:G108,"&gt;0")+0.00000001)</f>
        <v>0</v>
      </c>
      <c r="I104" s="12"/>
      <c r="J104" s="13">
        <f>SUM(I105:I108)/(COUNTIF(I105:I108,"&gt;0")+0.00000001)</f>
        <v>0</v>
      </c>
      <c r="K104" s="12"/>
      <c r="L104" s="13">
        <f>SUM(K105:K108)/(COUNTIF(K105:K108,"&gt;0")+0.00000001)</f>
        <v>0</v>
      </c>
      <c r="M104" s="12"/>
      <c r="N104" s="13">
        <f>SUM(M105:M108)/(COUNTIF(M105:M108,"&gt;0")+0.00000001)</f>
        <v>0</v>
      </c>
    </row>
    <row r="105" spans="1:14" x14ac:dyDescent="0.3">
      <c r="B105" s="24" t="s">
        <v>47</v>
      </c>
      <c r="C105" s="1"/>
      <c r="D105" s="15"/>
      <c r="E105" s="1"/>
      <c r="F105" s="15"/>
      <c r="G105" s="1"/>
      <c r="H105" s="15"/>
      <c r="I105" s="1"/>
      <c r="J105" s="15"/>
      <c r="K105" s="1"/>
      <c r="L105" s="15"/>
      <c r="M105" s="1"/>
      <c r="N105" s="15"/>
    </row>
    <row r="106" spans="1:14" x14ac:dyDescent="0.3">
      <c r="B106" s="24" t="s">
        <v>48</v>
      </c>
      <c r="C106" s="1"/>
      <c r="D106" s="15"/>
      <c r="E106" s="1"/>
      <c r="F106" s="15"/>
      <c r="G106" s="1"/>
      <c r="H106" s="15"/>
      <c r="I106" s="1"/>
      <c r="J106" s="15"/>
      <c r="K106" s="1"/>
      <c r="L106" s="15"/>
      <c r="M106" s="1"/>
      <c r="N106" s="15"/>
    </row>
    <row r="107" spans="1:14" x14ac:dyDescent="0.3">
      <c r="B107" s="24" t="s">
        <v>49</v>
      </c>
      <c r="C107" s="1"/>
      <c r="D107" s="15"/>
      <c r="E107" s="1"/>
      <c r="F107" s="15"/>
      <c r="G107" s="1"/>
      <c r="H107" s="15"/>
      <c r="I107" s="1"/>
      <c r="J107" s="15"/>
      <c r="K107" s="1"/>
      <c r="L107" s="15"/>
      <c r="M107" s="1"/>
      <c r="N107" s="15"/>
    </row>
    <row r="108" spans="1:14" x14ac:dyDescent="0.3">
      <c r="B108" s="24" t="s">
        <v>50</v>
      </c>
      <c r="C108" s="1"/>
      <c r="D108" s="15"/>
      <c r="E108" s="1"/>
      <c r="F108" s="15"/>
      <c r="G108" s="1"/>
      <c r="H108" s="15"/>
      <c r="I108" s="1"/>
      <c r="J108" s="15"/>
      <c r="K108" s="1"/>
      <c r="L108" s="15"/>
      <c r="M108" s="1"/>
      <c r="N108" s="15"/>
    </row>
    <row r="109" spans="1:14" x14ac:dyDescent="0.3">
      <c r="A109" s="8" t="s">
        <v>142</v>
      </c>
      <c r="B109" s="14"/>
      <c r="C109" s="12"/>
      <c r="D109" s="13">
        <f>SUM(C110:C113)/(COUNTIF(C110:C113,"&gt;0")+0.00000001)</f>
        <v>0</v>
      </c>
      <c r="E109" s="12"/>
      <c r="F109" s="13">
        <f>SUM(E110:E113)/(COUNTIF(E110:E113,"&gt;0")+0.00000001)</f>
        <v>0</v>
      </c>
      <c r="G109" s="12"/>
      <c r="H109" s="13">
        <f>SUM(G110:G113)/(COUNTIF(G110:G113,"&gt;0")+0.00000001)</f>
        <v>0</v>
      </c>
      <c r="I109" s="12"/>
      <c r="J109" s="13">
        <f>SUM(I110:I113)/(COUNTIF(I110:I113,"&gt;0")+0.00000001)</f>
        <v>0</v>
      </c>
      <c r="K109" s="12"/>
      <c r="L109" s="13">
        <f>SUM(K110:K113)/(COUNTIF(K110:K113,"&gt;0")+0.00000001)</f>
        <v>0</v>
      </c>
      <c r="M109" s="12"/>
      <c r="N109" s="13">
        <f>SUM(M110:M113)/(COUNTIF(M110:M113,"&gt;0")+0.00000001)</f>
        <v>0</v>
      </c>
    </row>
    <row r="110" spans="1:14" x14ac:dyDescent="0.3">
      <c r="B110" s="18" t="s">
        <v>51</v>
      </c>
      <c r="C110" s="1"/>
      <c r="D110" s="15"/>
      <c r="E110" s="1"/>
      <c r="F110" s="15"/>
      <c r="G110" s="1"/>
      <c r="H110" s="15"/>
      <c r="I110" s="1"/>
      <c r="J110" s="15"/>
      <c r="K110" s="1"/>
      <c r="L110" s="15"/>
      <c r="M110" s="1"/>
      <c r="N110" s="15"/>
    </row>
    <row r="111" spans="1:14" x14ac:dyDescent="0.3">
      <c r="B111" s="18" t="s">
        <v>52</v>
      </c>
      <c r="C111" s="1"/>
      <c r="D111" s="15"/>
      <c r="E111" s="1"/>
      <c r="F111" s="15"/>
      <c r="G111" s="1"/>
      <c r="H111" s="15"/>
      <c r="I111" s="1"/>
      <c r="J111" s="15"/>
      <c r="K111" s="1"/>
      <c r="L111" s="15"/>
      <c r="M111" s="1"/>
      <c r="N111" s="15"/>
    </row>
    <row r="112" spans="1:14" x14ac:dyDescent="0.3">
      <c r="B112" s="18" t="s">
        <v>53</v>
      </c>
      <c r="C112" s="1"/>
      <c r="D112" s="15"/>
      <c r="E112" s="1"/>
      <c r="F112" s="15"/>
      <c r="G112" s="1"/>
      <c r="H112" s="15"/>
      <c r="I112" s="1"/>
      <c r="J112" s="15"/>
      <c r="K112" s="1"/>
      <c r="L112" s="15"/>
      <c r="M112" s="1"/>
      <c r="N112" s="15"/>
    </row>
    <row r="113" spans="1:14" x14ac:dyDescent="0.3">
      <c r="B113" s="18" t="s">
        <v>54</v>
      </c>
      <c r="C113" s="1"/>
      <c r="D113" s="15"/>
      <c r="E113" s="1"/>
      <c r="F113" s="15"/>
      <c r="G113" s="1"/>
      <c r="H113" s="15"/>
      <c r="I113" s="1"/>
      <c r="J113" s="15"/>
      <c r="K113" s="1"/>
      <c r="L113" s="15"/>
      <c r="M113" s="1"/>
      <c r="N113" s="15"/>
    </row>
    <row r="114" spans="1:14" x14ac:dyDescent="0.3">
      <c r="A114" s="8" t="s">
        <v>143</v>
      </c>
      <c r="B114" s="14"/>
      <c r="C114" s="12"/>
      <c r="D114" s="13">
        <f>SUM(C115:C123)/(COUNTIF(C115:C123,"&gt;0")+0.00000001)</f>
        <v>0</v>
      </c>
      <c r="E114" s="12"/>
      <c r="F114" s="13">
        <f>SUM(E115:E123)/(COUNTIF(E115:E123,"&gt;0")+0.00000001)</f>
        <v>0</v>
      </c>
      <c r="G114" s="12"/>
      <c r="H114" s="13">
        <f>SUM(G115:G123)/(COUNTIF(G115:G123,"&gt;0")+0.00000001)</f>
        <v>0</v>
      </c>
      <c r="I114" s="12"/>
      <c r="J114" s="13">
        <f>SUM(I115:I123)/(COUNTIF(I115:I123,"&gt;0")+0.00000001)</f>
        <v>0</v>
      </c>
      <c r="K114" s="12"/>
      <c r="L114" s="13">
        <f>SUM(K115:K123)/(COUNTIF(K115:K123,"&gt;0")+0.00000001)</f>
        <v>0</v>
      </c>
      <c r="M114" s="12"/>
      <c r="N114" s="13">
        <f>SUM(M115:M123)/(COUNTIF(M115:M123,"&gt;0")+0.00000001)</f>
        <v>0</v>
      </c>
    </row>
    <row r="115" spans="1:14" x14ac:dyDescent="0.3">
      <c r="B115" s="24" t="s">
        <v>55</v>
      </c>
      <c r="C115" s="1"/>
      <c r="D115" s="15"/>
      <c r="E115" s="1"/>
      <c r="F115" s="15"/>
      <c r="G115" s="1"/>
      <c r="H115" s="15"/>
      <c r="I115" s="1"/>
      <c r="J115" s="15"/>
      <c r="K115" s="1"/>
      <c r="L115" s="15"/>
      <c r="M115" s="1"/>
      <c r="N115" s="15"/>
    </row>
    <row r="116" spans="1:14" x14ac:dyDescent="0.3">
      <c r="B116" s="24" t="s">
        <v>56</v>
      </c>
      <c r="C116" s="1"/>
      <c r="D116" s="15"/>
      <c r="E116" s="1"/>
      <c r="F116" s="15"/>
      <c r="G116" s="1"/>
      <c r="H116" s="15"/>
      <c r="I116" s="1"/>
      <c r="J116" s="15"/>
      <c r="K116" s="1"/>
      <c r="L116" s="15"/>
      <c r="M116" s="1"/>
      <c r="N116" s="15"/>
    </row>
    <row r="117" spans="1:14" x14ac:dyDescent="0.3">
      <c r="B117" s="24" t="s">
        <v>57</v>
      </c>
      <c r="C117" s="1"/>
      <c r="D117" s="15"/>
      <c r="E117" s="1"/>
      <c r="F117" s="15"/>
      <c r="G117" s="1"/>
      <c r="H117" s="15"/>
      <c r="I117" s="1"/>
      <c r="J117" s="15"/>
      <c r="K117" s="1"/>
      <c r="L117" s="15"/>
      <c r="M117" s="1"/>
      <c r="N117" s="15"/>
    </row>
    <row r="118" spans="1:14" x14ac:dyDescent="0.3">
      <c r="B118" s="24" t="s">
        <v>58</v>
      </c>
      <c r="C118" s="1"/>
      <c r="D118" s="15"/>
      <c r="E118" s="1"/>
      <c r="F118" s="15"/>
      <c r="G118" s="1"/>
      <c r="H118" s="15"/>
      <c r="I118" s="1"/>
      <c r="J118" s="15"/>
      <c r="K118" s="1"/>
      <c r="L118" s="15"/>
      <c r="M118" s="1"/>
      <c r="N118" s="15"/>
    </row>
    <row r="119" spans="1:14" x14ac:dyDescent="0.3">
      <c r="B119" s="24" t="s">
        <v>59</v>
      </c>
      <c r="C119" s="1"/>
      <c r="D119" s="15"/>
      <c r="E119" s="1"/>
      <c r="F119" s="15"/>
      <c r="G119" s="1"/>
      <c r="H119" s="15"/>
      <c r="I119" s="1"/>
      <c r="J119" s="15"/>
      <c r="K119" s="1"/>
      <c r="L119" s="15"/>
      <c r="M119" s="1"/>
      <c r="N119" s="15"/>
    </row>
    <row r="120" spans="1:14" x14ac:dyDescent="0.3">
      <c r="B120" s="24" t="s">
        <v>60</v>
      </c>
      <c r="C120" s="1"/>
      <c r="D120" s="15"/>
      <c r="E120" s="1"/>
      <c r="F120" s="15"/>
      <c r="G120" s="1"/>
      <c r="H120" s="15"/>
      <c r="I120" s="1"/>
      <c r="J120" s="15"/>
      <c r="K120" s="1"/>
      <c r="L120" s="15"/>
      <c r="M120" s="1"/>
      <c r="N120" s="15"/>
    </row>
    <row r="121" spans="1:14" x14ac:dyDescent="0.3">
      <c r="B121" s="24" t="s">
        <v>61</v>
      </c>
      <c r="C121" s="1"/>
      <c r="D121" s="15"/>
      <c r="E121" s="1"/>
      <c r="F121" s="15"/>
      <c r="G121" s="1"/>
      <c r="H121" s="15"/>
      <c r="I121" s="1"/>
      <c r="J121" s="15"/>
      <c r="K121" s="1"/>
      <c r="L121" s="15"/>
      <c r="M121" s="1"/>
      <c r="N121" s="15"/>
    </row>
    <row r="122" spans="1:14" x14ac:dyDescent="0.3">
      <c r="B122" s="24" t="s">
        <v>62</v>
      </c>
      <c r="C122" s="1"/>
      <c r="D122" s="15"/>
      <c r="E122" s="1"/>
      <c r="F122" s="15"/>
      <c r="G122" s="1"/>
      <c r="H122" s="15"/>
      <c r="I122" s="1"/>
      <c r="J122" s="15"/>
      <c r="K122" s="1"/>
      <c r="L122" s="15"/>
      <c r="M122" s="1"/>
      <c r="N122" s="15"/>
    </row>
    <row r="123" spans="1:14" x14ac:dyDescent="0.3">
      <c r="B123" s="25" t="s">
        <v>63</v>
      </c>
      <c r="C123" s="1"/>
      <c r="D123" s="15"/>
      <c r="E123" s="1"/>
      <c r="F123" s="15"/>
      <c r="G123" s="1"/>
      <c r="H123" s="15"/>
      <c r="I123" s="1"/>
      <c r="J123" s="15"/>
      <c r="K123" s="1"/>
      <c r="L123" s="15"/>
      <c r="M123" s="1"/>
      <c r="N123" s="15"/>
    </row>
    <row r="124" spans="1:14" x14ac:dyDescent="0.3">
      <c r="A124" s="8" t="s">
        <v>216</v>
      </c>
      <c r="B124" s="14"/>
      <c r="C124" s="12"/>
      <c r="D124" s="13">
        <f>SUM(C125:C133)/(COUNTIF(C125:C133,"&gt;0")+0.00000001)</f>
        <v>0</v>
      </c>
      <c r="E124" s="12"/>
      <c r="F124" s="13">
        <f>SUM(E125:E133)/(COUNTIF(E125:E133,"&gt;0")+0.00000001)</f>
        <v>0</v>
      </c>
      <c r="G124" s="12"/>
      <c r="H124" s="13">
        <f>SUM(G125:G133)/(COUNTIF(G125:G133,"&gt;0")+0.00000001)</f>
        <v>0</v>
      </c>
      <c r="I124" s="12"/>
      <c r="J124" s="13">
        <f>SUM(I125:I133)/(COUNTIF(I125:I133,"&gt;0")+0.00000001)</f>
        <v>0</v>
      </c>
      <c r="K124" s="12"/>
      <c r="L124" s="13">
        <f>SUM(K125:K133)/(COUNTIF(K125:K133,"&gt;0")+0.00000001)</f>
        <v>0</v>
      </c>
      <c r="M124" s="12"/>
      <c r="N124" s="13">
        <f>SUM(M125:M133)/(COUNTIF(M125:M133,"&gt;0")+0.00000001)</f>
        <v>0</v>
      </c>
    </row>
    <row r="125" spans="1:14" ht="28.8" x14ac:dyDescent="0.3">
      <c r="B125" s="25" t="s">
        <v>218</v>
      </c>
      <c r="C125" s="1"/>
      <c r="D125" s="15"/>
      <c r="E125" s="1"/>
      <c r="F125" s="15"/>
      <c r="G125" s="1"/>
      <c r="H125" s="15"/>
      <c r="I125" s="1"/>
      <c r="J125" s="15"/>
      <c r="K125" s="1"/>
      <c r="L125" s="15"/>
      <c r="M125" s="1"/>
      <c r="N125" s="15"/>
    </row>
    <row r="126" spans="1:14" x14ac:dyDescent="0.3">
      <c r="B126" s="25" t="s">
        <v>217</v>
      </c>
      <c r="C126" s="1"/>
      <c r="D126" s="15"/>
      <c r="E126" s="1"/>
      <c r="F126" s="15"/>
      <c r="G126" s="1"/>
      <c r="H126" s="15"/>
      <c r="I126" s="1"/>
      <c r="J126" s="15"/>
      <c r="K126" s="1"/>
      <c r="L126" s="15"/>
      <c r="M126" s="1"/>
      <c r="N126" s="15"/>
    </row>
    <row r="127" spans="1:14" ht="28.8" x14ac:dyDescent="0.3">
      <c r="B127" s="25" t="s">
        <v>219</v>
      </c>
      <c r="C127" s="1"/>
      <c r="D127" s="15"/>
      <c r="E127" s="1"/>
      <c r="F127" s="15"/>
      <c r="G127" s="1"/>
      <c r="H127" s="15"/>
      <c r="I127" s="1"/>
      <c r="J127" s="15"/>
      <c r="K127" s="1"/>
      <c r="L127" s="15"/>
      <c r="M127" s="1"/>
      <c r="N127" s="15"/>
    </row>
    <row r="128" spans="1:14" ht="28.8" x14ac:dyDescent="0.3">
      <c r="B128" s="25" t="s">
        <v>220</v>
      </c>
      <c r="C128" s="1"/>
      <c r="D128" s="15"/>
      <c r="E128" s="1"/>
      <c r="F128" s="15"/>
      <c r="G128" s="1"/>
      <c r="H128" s="15"/>
      <c r="I128" s="1"/>
      <c r="J128" s="15"/>
      <c r="K128" s="1"/>
      <c r="L128" s="15"/>
      <c r="M128" s="1"/>
      <c r="N128" s="15"/>
    </row>
    <row r="129" spans="1:14" x14ac:dyDescent="0.3">
      <c r="B129" s="26" t="s">
        <v>64</v>
      </c>
      <c r="C129" s="12"/>
      <c r="D129" s="13">
        <f>D73+D80+D87+D100+D104+D109+D114+D124</f>
        <v>0</v>
      </c>
      <c r="E129" s="12"/>
      <c r="F129" s="13">
        <f>F73+F80+F87+F100+F104+F109+F114+F124</f>
        <v>0</v>
      </c>
      <c r="G129" s="12"/>
      <c r="H129" s="13">
        <f>H73+H80+H87+H100+H104+H109+H114+H124</f>
        <v>0</v>
      </c>
      <c r="I129" s="12"/>
      <c r="J129" s="13">
        <f>J73+J80+J87+J100+J104+J109+J114+J124</f>
        <v>0</v>
      </c>
      <c r="K129" s="12"/>
      <c r="L129" s="13">
        <f>L73+L80+L87+L100+L104+L109+L114+L124</f>
        <v>0</v>
      </c>
      <c r="M129" s="12"/>
      <c r="N129" s="13">
        <f>N73+N80+N87+N100+N104+N109+N114+N124</f>
        <v>0</v>
      </c>
    </row>
    <row r="130" spans="1:14" x14ac:dyDescent="0.3">
      <c r="B130" s="26" t="s">
        <v>65</v>
      </c>
      <c r="C130" s="12"/>
      <c r="D130" s="13">
        <f>D129/(COUNTIF(D73:D128,"&gt;0")+0.00000001)</f>
        <v>0</v>
      </c>
      <c r="E130" s="12"/>
      <c r="F130" s="13">
        <f>F129/(COUNTIF(F73:F128,"&gt;0")+0.00000001)</f>
        <v>0</v>
      </c>
      <c r="G130" s="12"/>
      <c r="H130" s="13">
        <f>H129/(COUNTIF(H73:H128,"&gt;0")+0.00000001)</f>
        <v>0</v>
      </c>
      <c r="I130" s="12"/>
      <c r="J130" s="13">
        <f>J129/(COUNTIF(J73:J128,"&gt;0")+0.00000001)</f>
        <v>0</v>
      </c>
      <c r="K130" s="12"/>
      <c r="L130" s="13">
        <f>L129/(COUNTIF(L73:L128,"&gt;0")+0.00000001)</f>
        <v>0</v>
      </c>
      <c r="M130" s="12"/>
      <c r="N130" s="13">
        <f>N129/(COUNTIF(N73:N128,"&gt;0")+0.00000001)</f>
        <v>0</v>
      </c>
    </row>
    <row r="131" spans="1:14" x14ac:dyDescent="0.3">
      <c r="B131" s="26" t="s">
        <v>66</v>
      </c>
      <c r="C131" s="12"/>
      <c r="D131" s="13">
        <f>D130/5*100</f>
        <v>0</v>
      </c>
      <c r="E131" s="12"/>
      <c r="F131" s="13">
        <f>F130/5*100</f>
        <v>0</v>
      </c>
      <c r="G131" s="12"/>
      <c r="H131" s="13">
        <f>H130/5*100</f>
        <v>0</v>
      </c>
      <c r="I131" s="12"/>
      <c r="J131" s="13">
        <f>J130/5*100</f>
        <v>0</v>
      </c>
      <c r="K131" s="12"/>
      <c r="L131" s="13">
        <f>L130/5*100</f>
        <v>0</v>
      </c>
      <c r="M131" s="12"/>
      <c r="N131" s="13">
        <f>N130/5*100</f>
        <v>0</v>
      </c>
    </row>
    <row r="132" spans="1:14" x14ac:dyDescent="0.3">
      <c r="B132" s="14"/>
    </row>
    <row r="133" spans="1:14" x14ac:dyDescent="0.3">
      <c r="A133" s="28" t="str">
        <f>$A$63</f>
        <v>RATING SCALE</v>
      </c>
      <c r="B133" s="14"/>
    </row>
    <row r="134" spans="1:14" x14ac:dyDescent="0.3">
      <c r="A134" s="28" t="str">
        <f>$A$64</f>
        <v>0=Student not capable of developing skill or will never need skill. (Zeros do not count against score.)</v>
      </c>
      <c r="B134" s="14"/>
    </row>
    <row r="135" spans="1:14" x14ac:dyDescent="0.3">
      <c r="A135" s="28" t="str">
        <f>$A$65</f>
        <v>1=Student does not yet demonstrate skill but may/will need to learn skill.</v>
      </c>
      <c r="B135" s="14"/>
    </row>
    <row r="136" spans="1:14" x14ac:dyDescent="0.3">
      <c r="A136" s="28" t="str">
        <f>$A$66</f>
        <v>2=Student only demonstrates skill with verbal and/or physical prompting.</v>
      </c>
      <c r="B136" s="14"/>
    </row>
    <row r="137" spans="1:14" x14ac:dyDescent="0.3">
      <c r="A137" s="28" t="str">
        <f>$A$67</f>
        <v xml:space="preserve">3=Student sometimes (3 of 5 trials) demonstrates skill without verbal and/or physical prompting. </v>
      </c>
      <c r="B137" s="14"/>
    </row>
    <row r="138" spans="1:14" x14ac:dyDescent="0.3">
      <c r="A138" s="28" t="str">
        <f>$A$68</f>
        <v>4=Student often (4 of 5 trials) demonstrates skill without verbal and/or physical prompting.</v>
      </c>
      <c r="B138" s="14"/>
    </row>
    <row r="139" spans="1:14" x14ac:dyDescent="0.3">
      <c r="A139" s="28" t="str">
        <f>$A$69</f>
        <v>5=Student consistently (5 of 5 trials) demonstrates skill without verbal and/or physical prompting.</v>
      </c>
      <c r="B139" s="14"/>
    </row>
  </sheetData>
  <sheetProtection algorithmName="SHA-512" hashValue="XsNjYupf7atjcyO+VT126/aJvW4WklwUWkot+/JnUth115SSA/kaTHgcMv3mFsH2J8LGGJyMEmHfFMd4kaa3Sw==" saltValue="C2O8AaSewdbLFeA6At0vsA==" spinCount="100000" sheet="1" objects="1" scenarios="1"/>
  <protectedRanges>
    <protectedRange algorithmName="SHA-512" hashValue="aC/d39WFh2tI1BpQ/jC2V38f/W1QfKi5srUIbosKalyralCEG3+94MQnM+8ow7xxN5sblSSTHoPYv29cRGy9EQ==" saltValue="GT0R+tS1uzSvkqPS6LzFmw==" spinCount="100000" sqref="N1:N1048576 L1:L1048576 J1:J1048576 H1:H1048576 F1:F1048576 D1:D1048576 B1:B1048576 A1:A1048576" name="Orientation"/>
  </protectedRange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3"/>
  <sheetViews>
    <sheetView workbookViewId="0">
      <selection activeCell="C21" sqref="C12:C21"/>
    </sheetView>
  </sheetViews>
  <sheetFormatPr defaultColWidth="8.5546875" defaultRowHeight="14.4" x14ac:dyDescent="0.3"/>
  <cols>
    <col min="2" max="2" width="43.5546875" style="29" customWidth="1"/>
    <col min="3" max="3" width="5.6640625" style="27" customWidth="1"/>
    <col min="4" max="4" width="5.6640625" customWidth="1"/>
    <col min="5" max="5" width="5.6640625" style="27" customWidth="1"/>
    <col min="6" max="6" width="5.6640625" customWidth="1"/>
    <col min="7" max="7" width="5.6640625" style="27" customWidth="1"/>
    <col min="8" max="8" width="5.6640625" customWidth="1"/>
    <col min="9" max="9" width="5.6640625" style="27" customWidth="1"/>
    <col min="10" max="10" width="5.6640625" customWidth="1"/>
    <col min="11" max="11" width="5.6640625" style="27" customWidth="1"/>
    <col min="12" max="12" width="5.6640625" customWidth="1"/>
    <col min="13" max="13" width="5.6640625" style="27" customWidth="1"/>
    <col min="14" max="14" width="5.6640625" customWidth="1"/>
  </cols>
  <sheetData>
    <row r="1" spans="1:14" x14ac:dyDescent="0.3">
      <c r="A1" t="s">
        <v>77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14" ht="27" customHeight="1" x14ac:dyDescent="0.3">
      <c r="C2" s="10" t="s">
        <v>21</v>
      </c>
      <c r="D2" s="30" t="s">
        <v>22</v>
      </c>
      <c r="E2" s="10" t="s">
        <v>21</v>
      </c>
      <c r="F2" s="30" t="s">
        <v>22</v>
      </c>
      <c r="G2" s="10" t="s">
        <v>21</v>
      </c>
      <c r="H2" s="30" t="s">
        <v>22</v>
      </c>
      <c r="I2" s="10" t="s">
        <v>21</v>
      </c>
      <c r="J2" s="30" t="s">
        <v>22</v>
      </c>
      <c r="K2" s="10" t="s">
        <v>21</v>
      </c>
      <c r="L2" s="30" t="s">
        <v>22</v>
      </c>
      <c r="M2" s="10" t="s">
        <v>21</v>
      </c>
      <c r="N2" s="30" t="s">
        <v>22</v>
      </c>
    </row>
    <row r="3" spans="1:14" x14ac:dyDescent="0.3">
      <c r="A3" s="31" t="s">
        <v>78</v>
      </c>
      <c r="C3" s="12"/>
      <c r="D3" s="32">
        <f>SUM(C4:C8)/(COUNTIF(C4:C8,"&gt;0")+0.00000001)</f>
        <v>0</v>
      </c>
      <c r="E3" s="12"/>
      <c r="F3" s="32">
        <f>SUM(E4:E8)/(COUNTIF(E4:E8,"&gt;0")+0.00000001)</f>
        <v>0</v>
      </c>
      <c r="G3" s="12"/>
      <c r="H3" s="32">
        <f>SUM(G4:G8)/(COUNTIF(G4:G8,"&gt;0")+0.00000001)</f>
        <v>0</v>
      </c>
      <c r="I3" s="12"/>
      <c r="J3" s="32">
        <f>SUM(I4:I8)/(COUNTIF(I4:I8,"&gt;0")+0.00000001)</f>
        <v>0</v>
      </c>
      <c r="K3" s="12"/>
      <c r="L3" s="32">
        <f>SUM(K4:K8)/(COUNTIF(K4:K8,"&gt;0")+0.00000001)</f>
        <v>0</v>
      </c>
      <c r="M3" s="12"/>
      <c r="N3" s="32">
        <f>SUM(M4:M8)/(COUNTIF(M4:M8,"&gt;0")+0.00000001)</f>
        <v>0</v>
      </c>
    </row>
    <row r="4" spans="1:14" x14ac:dyDescent="0.3">
      <c r="B4" s="33" t="s">
        <v>79</v>
      </c>
      <c r="C4" s="1"/>
      <c r="D4" s="34"/>
      <c r="E4" s="1"/>
      <c r="F4" s="34"/>
      <c r="G4" s="1"/>
      <c r="H4" s="34"/>
      <c r="I4" s="1"/>
      <c r="J4" s="34"/>
      <c r="K4" s="1"/>
      <c r="L4" s="34"/>
      <c r="M4" s="1"/>
      <c r="N4" s="34"/>
    </row>
    <row r="5" spans="1:14" x14ac:dyDescent="0.3">
      <c r="B5" s="33" t="s">
        <v>80</v>
      </c>
      <c r="C5" s="1"/>
      <c r="D5" s="34"/>
      <c r="E5" s="1"/>
      <c r="F5" s="34"/>
      <c r="G5" s="1"/>
      <c r="H5" s="34"/>
      <c r="I5" s="1"/>
      <c r="J5" s="34"/>
      <c r="K5" s="1"/>
      <c r="L5" s="34"/>
      <c r="M5" s="1"/>
      <c r="N5" s="34"/>
    </row>
    <row r="6" spans="1:14" x14ac:dyDescent="0.3">
      <c r="B6" s="33" t="s">
        <v>81</v>
      </c>
      <c r="C6" s="1"/>
      <c r="D6" s="34"/>
      <c r="E6" s="1"/>
      <c r="F6" s="34"/>
      <c r="G6" s="1"/>
      <c r="H6" s="34"/>
      <c r="I6" s="1"/>
      <c r="J6" s="34"/>
      <c r="K6" s="1"/>
      <c r="L6" s="34"/>
      <c r="M6" s="1"/>
      <c r="N6" s="34"/>
    </row>
    <row r="7" spans="1:14" x14ac:dyDescent="0.3">
      <c r="B7" s="33" t="s">
        <v>82</v>
      </c>
      <c r="C7" s="1"/>
      <c r="D7" s="34"/>
      <c r="E7" s="1"/>
      <c r="F7" s="34"/>
      <c r="G7" s="1"/>
      <c r="H7" s="34"/>
      <c r="I7" s="1"/>
      <c r="J7" s="34"/>
      <c r="K7" s="1"/>
      <c r="L7" s="34"/>
      <c r="M7" s="1"/>
      <c r="N7" s="34"/>
    </row>
    <row r="8" spans="1:14" x14ac:dyDescent="0.3">
      <c r="B8" s="33" t="s">
        <v>83</v>
      </c>
      <c r="C8" s="1"/>
      <c r="D8" s="34"/>
      <c r="E8" s="1"/>
      <c r="F8" s="34"/>
      <c r="G8" s="1"/>
      <c r="H8" s="34"/>
      <c r="I8" s="1"/>
      <c r="J8" s="34"/>
      <c r="K8" s="1"/>
      <c r="L8" s="34"/>
      <c r="M8" s="1"/>
      <c r="N8" s="34"/>
    </row>
    <row r="9" spans="1:14" x14ac:dyDescent="0.3">
      <c r="A9" s="31" t="s">
        <v>84</v>
      </c>
      <c r="C9" s="12"/>
      <c r="D9" s="32">
        <f>SUM(C10:C13)/(COUNTIF(C10:C13,"&gt;0")+0.00000001)</f>
        <v>0</v>
      </c>
      <c r="E9" s="12"/>
      <c r="F9" s="32">
        <f>SUM(E10:E13)/(COUNTIF(E10:E13,"&gt;0")+0.00000001)</f>
        <v>0</v>
      </c>
      <c r="G9" s="12"/>
      <c r="H9" s="32">
        <f>SUM(G10:G13)/(COUNTIF(G10:G13,"&gt;0")+0.00000001)</f>
        <v>0</v>
      </c>
      <c r="I9" s="12"/>
      <c r="J9" s="32">
        <f>SUM(I10:I13)/(COUNTIF(I10:I13,"&gt;0")+0.00000001)</f>
        <v>0</v>
      </c>
      <c r="K9" s="12"/>
      <c r="L9" s="32">
        <f>SUM(K10:K13)/(COUNTIF(K10:K13,"&gt;0")+0.00000001)</f>
        <v>0</v>
      </c>
      <c r="M9" s="12"/>
      <c r="N9" s="32">
        <f>SUM(M10:M13)/(COUNTIF(M10:M13,"&gt;0")+0.00000001)</f>
        <v>0</v>
      </c>
    </row>
    <row r="10" spans="1:14" x14ac:dyDescent="0.3">
      <c r="B10" s="33" t="s">
        <v>85</v>
      </c>
      <c r="C10" s="1"/>
      <c r="D10" s="34"/>
      <c r="E10" s="1"/>
      <c r="F10" s="34"/>
      <c r="G10" s="1"/>
      <c r="H10" s="34"/>
      <c r="I10" s="1"/>
      <c r="J10" s="34"/>
      <c r="K10" s="1"/>
      <c r="L10" s="34"/>
      <c r="M10" s="1"/>
      <c r="N10" s="34"/>
    </row>
    <row r="11" spans="1:14" x14ac:dyDescent="0.3">
      <c r="B11" s="33" t="s">
        <v>86</v>
      </c>
      <c r="C11" s="1"/>
      <c r="D11" s="34"/>
      <c r="E11" s="1"/>
      <c r="F11" s="34"/>
      <c r="G11" s="1"/>
      <c r="H11" s="34"/>
      <c r="I11" s="1"/>
      <c r="J11" s="34"/>
      <c r="K11" s="1"/>
      <c r="L11" s="34"/>
      <c r="M11" s="1"/>
      <c r="N11" s="34"/>
    </row>
    <row r="12" spans="1:14" x14ac:dyDescent="0.3">
      <c r="B12" s="33" t="s">
        <v>87</v>
      </c>
      <c r="C12" s="1"/>
      <c r="D12" s="34"/>
      <c r="E12" s="1"/>
      <c r="F12" s="34"/>
      <c r="G12" s="1"/>
      <c r="H12" s="34"/>
      <c r="I12" s="1"/>
      <c r="J12" s="34"/>
      <c r="K12" s="1"/>
      <c r="L12" s="34"/>
      <c r="M12" s="1"/>
      <c r="N12" s="34"/>
    </row>
    <row r="13" spans="1:14" x14ac:dyDescent="0.3">
      <c r="B13" s="33" t="s">
        <v>88</v>
      </c>
      <c r="C13" s="1"/>
      <c r="D13" s="34"/>
      <c r="E13" s="1"/>
      <c r="F13" s="34"/>
      <c r="G13" s="1"/>
      <c r="H13" s="34"/>
      <c r="I13" s="1"/>
      <c r="J13" s="34"/>
      <c r="K13" s="1"/>
      <c r="L13" s="34"/>
      <c r="M13" s="1"/>
      <c r="N13" s="34"/>
    </row>
    <row r="14" spans="1:14" x14ac:dyDescent="0.3">
      <c r="A14" s="31" t="s">
        <v>89</v>
      </c>
      <c r="C14" s="12"/>
      <c r="D14" s="32">
        <f>SUM(C15:C18)/(COUNTIF(C15:C18,"&gt;0")+0.00000001)</f>
        <v>0</v>
      </c>
      <c r="E14" s="12"/>
      <c r="F14" s="32">
        <f>SUM(E15:E18)/(COUNTIF(E15:E18,"&gt;0")+0.00000001)</f>
        <v>0</v>
      </c>
      <c r="G14" s="12"/>
      <c r="H14" s="32">
        <f>SUM(G15:G18)/(COUNTIF(G15:G18,"&gt;0")+0.00000001)</f>
        <v>0</v>
      </c>
      <c r="I14" s="12"/>
      <c r="J14" s="32">
        <f>SUM(I15:I18)/(COUNTIF(I15:I18,"&gt;0")+0.00000001)</f>
        <v>0</v>
      </c>
      <c r="K14" s="12"/>
      <c r="L14" s="32">
        <f>SUM(K15:K18)/(COUNTIF(K15:K18,"&gt;0")+0.00000001)</f>
        <v>0</v>
      </c>
      <c r="M14" s="12"/>
      <c r="N14" s="32">
        <f>SUM(M15:M18)/(COUNTIF(M15:M18,"&gt;0")+0.00000001)</f>
        <v>0</v>
      </c>
    </row>
    <row r="15" spans="1:14" x14ac:dyDescent="0.3">
      <c r="B15" s="33" t="s">
        <v>90</v>
      </c>
      <c r="C15" s="1"/>
      <c r="D15" s="34"/>
      <c r="E15" s="1"/>
      <c r="F15" s="34"/>
      <c r="G15" s="1"/>
      <c r="H15" s="34"/>
      <c r="I15" s="1"/>
      <c r="J15" s="34"/>
      <c r="K15" s="1"/>
      <c r="L15" s="34"/>
      <c r="M15" s="1"/>
      <c r="N15" s="34"/>
    </row>
    <row r="16" spans="1:14" x14ac:dyDescent="0.3">
      <c r="B16" s="33" t="s">
        <v>91</v>
      </c>
      <c r="C16" s="1"/>
      <c r="D16" s="34"/>
      <c r="E16" s="1"/>
      <c r="F16" s="34"/>
      <c r="G16" s="1"/>
      <c r="H16" s="34"/>
      <c r="I16" s="1"/>
      <c r="J16" s="34"/>
      <c r="K16" s="1"/>
      <c r="L16" s="34"/>
      <c r="M16" s="1"/>
      <c r="N16" s="34"/>
    </row>
    <row r="17" spans="1:14" ht="28.8" x14ac:dyDescent="0.3">
      <c r="B17" s="33" t="s">
        <v>92</v>
      </c>
      <c r="C17" s="1"/>
      <c r="D17" s="34"/>
      <c r="E17" s="1"/>
      <c r="F17" s="34"/>
      <c r="G17" s="1"/>
      <c r="H17" s="34"/>
      <c r="I17" s="1"/>
      <c r="J17" s="34"/>
      <c r="K17" s="1"/>
      <c r="L17" s="34"/>
      <c r="M17" s="1"/>
      <c r="N17" s="34"/>
    </row>
    <row r="18" spans="1:14" x14ac:dyDescent="0.3">
      <c r="B18" s="33" t="s">
        <v>93</v>
      </c>
      <c r="C18" s="1"/>
      <c r="D18" s="34"/>
      <c r="E18" s="1"/>
      <c r="F18" s="34"/>
      <c r="G18" s="1"/>
      <c r="H18" s="34"/>
      <c r="I18" s="1"/>
      <c r="J18" s="34"/>
      <c r="K18" s="1"/>
      <c r="L18" s="34"/>
      <c r="M18" s="1"/>
      <c r="N18" s="34"/>
    </row>
    <row r="19" spans="1:14" x14ac:dyDescent="0.3">
      <c r="A19" s="31" t="s">
        <v>94</v>
      </c>
      <c r="C19" s="12"/>
      <c r="D19" s="32">
        <f>SUM(C20:C23)/(COUNTIF(C20:C23,"&gt;0")+0.00000001)</f>
        <v>0</v>
      </c>
      <c r="E19" s="12"/>
      <c r="F19" s="32">
        <f>SUM(E20:E23)/(COUNTIF(E20:E23,"&gt;0")+0.00000001)</f>
        <v>0</v>
      </c>
      <c r="G19" s="12"/>
      <c r="H19" s="32">
        <f>SUM(G20:G23)/(COUNTIF(G20:G23,"&gt;0")+0.00000001)</f>
        <v>0</v>
      </c>
      <c r="I19" s="12"/>
      <c r="J19" s="32">
        <f>SUM(I20:I23)/(COUNTIF(I20:I23,"&gt;0")+0.00000001)</f>
        <v>0</v>
      </c>
      <c r="K19" s="12"/>
      <c r="L19" s="32">
        <f>SUM(K20:K23)/(COUNTIF(K20:K23,"&gt;0")+0.00000001)</f>
        <v>0</v>
      </c>
      <c r="M19" s="12"/>
      <c r="N19" s="32">
        <f>SUM(M20:M23)/(COUNTIF(M20:M23,"&gt;0")+0.00000001)</f>
        <v>0</v>
      </c>
    </row>
    <row r="20" spans="1:14" x14ac:dyDescent="0.3">
      <c r="B20" s="33" t="s">
        <v>95</v>
      </c>
      <c r="C20" s="1"/>
      <c r="D20" s="34"/>
      <c r="E20" s="1"/>
      <c r="F20" s="34"/>
      <c r="G20" s="1"/>
      <c r="H20" s="34"/>
      <c r="I20" s="1"/>
      <c r="J20" s="34"/>
      <c r="K20" s="1"/>
      <c r="L20" s="34"/>
      <c r="M20" s="1"/>
      <c r="N20" s="34"/>
    </row>
    <row r="21" spans="1:14" ht="28.8" x14ac:dyDescent="0.3">
      <c r="B21" s="33" t="s">
        <v>96</v>
      </c>
      <c r="C21" s="1"/>
      <c r="D21" s="34"/>
      <c r="E21" s="1"/>
      <c r="F21" s="34"/>
      <c r="G21" s="1"/>
      <c r="H21" s="34"/>
      <c r="I21" s="1"/>
      <c r="J21" s="34"/>
      <c r="K21" s="1"/>
      <c r="L21" s="34"/>
      <c r="M21" s="1"/>
      <c r="N21" s="34"/>
    </row>
    <row r="22" spans="1:14" x14ac:dyDescent="0.3">
      <c r="B22" s="33" t="s">
        <v>97</v>
      </c>
      <c r="C22" s="1"/>
      <c r="D22" s="34"/>
      <c r="E22" s="1"/>
      <c r="F22" s="34"/>
      <c r="G22" s="1"/>
      <c r="H22" s="34"/>
      <c r="I22" s="1"/>
      <c r="J22" s="34"/>
      <c r="K22" s="1"/>
      <c r="L22" s="34"/>
      <c r="M22" s="1"/>
      <c r="N22" s="34"/>
    </row>
    <row r="23" spans="1:14" ht="28.8" x14ac:dyDescent="0.3">
      <c r="B23" s="33" t="s">
        <v>98</v>
      </c>
      <c r="C23" s="1"/>
      <c r="D23" s="34"/>
      <c r="E23" s="1"/>
      <c r="F23" s="34"/>
      <c r="G23" s="1"/>
      <c r="H23" s="34"/>
      <c r="I23" s="1"/>
      <c r="J23" s="34"/>
      <c r="K23" s="1"/>
      <c r="L23" s="34"/>
      <c r="M23" s="1"/>
      <c r="N23" s="34"/>
    </row>
    <row r="24" spans="1:14" x14ac:dyDescent="0.3">
      <c r="A24" s="31" t="s">
        <v>99</v>
      </c>
      <c r="C24" s="12"/>
      <c r="D24" s="32">
        <f>SUM(C25:C28)/(COUNTIF(C25:C28,"&gt;0")+0.00000001)</f>
        <v>0</v>
      </c>
      <c r="E24" s="12"/>
      <c r="F24" s="32">
        <f>SUM(E25:E28)/(COUNTIF(E25:E28,"&gt;0")+0.00000001)</f>
        <v>0</v>
      </c>
      <c r="G24" s="12"/>
      <c r="H24" s="32">
        <f>SUM(G25:G28)/(COUNTIF(G25:G28,"&gt;0")+0.00000001)</f>
        <v>0</v>
      </c>
      <c r="I24" s="12"/>
      <c r="J24" s="32">
        <f>SUM(I25:I28)/(COUNTIF(I25:I28,"&gt;0")+0.00000001)</f>
        <v>0</v>
      </c>
      <c r="K24" s="12"/>
      <c r="L24" s="32">
        <f>SUM(K25:K28)/(COUNTIF(K25:K28,"&gt;0")+0.00000001)</f>
        <v>0</v>
      </c>
      <c r="M24" s="12"/>
      <c r="N24" s="32">
        <f>SUM(M25:M28)/(COUNTIF(M25:M28,"&gt;0")+0.00000001)</f>
        <v>0</v>
      </c>
    </row>
    <row r="25" spans="1:14" x14ac:dyDescent="0.3">
      <c r="B25" s="33" t="s">
        <v>100</v>
      </c>
      <c r="C25" s="1"/>
      <c r="D25" s="34"/>
      <c r="E25" s="1"/>
      <c r="F25" s="34"/>
      <c r="G25" s="1"/>
      <c r="H25" s="34"/>
      <c r="I25" s="1"/>
      <c r="J25" s="34"/>
      <c r="K25" s="1"/>
      <c r="L25" s="34"/>
      <c r="M25" s="1"/>
      <c r="N25" s="34"/>
    </row>
    <row r="26" spans="1:14" ht="28.8" x14ac:dyDescent="0.3">
      <c r="B26" s="33" t="s">
        <v>101</v>
      </c>
      <c r="C26" s="1"/>
      <c r="D26" s="34"/>
      <c r="E26" s="1"/>
      <c r="F26" s="34"/>
      <c r="G26" s="1"/>
      <c r="H26" s="34"/>
      <c r="I26" s="1"/>
      <c r="J26" s="34"/>
      <c r="K26" s="1"/>
      <c r="L26" s="34"/>
      <c r="M26" s="1"/>
      <c r="N26" s="34"/>
    </row>
    <row r="27" spans="1:14" x14ac:dyDescent="0.3">
      <c r="B27" s="33" t="s">
        <v>102</v>
      </c>
      <c r="C27" s="1"/>
      <c r="D27" s="34"/>
      <c r="E27" s="1"/>
      <c r="F27" s="34"/>
      <c r="G27" s="1"/>
      <c r="H27" s="34"/>
      <c r="I27" s="1"/>
      <c r="J27" s="34"/>
      <c r="K27" s="1"/>
      <c r="L27" s="34"/>
      <c r="M27" s="1"/>
      <c r="N27" s="34"/>
    </row>
    <row r="28" spans="1:14" x14ac:dyDescent="0.3">
      <c r="B28" s="33" t="s">
        <v>103</v>
      </c>
      <c r="C28" s="1"/>
      <c r="D28" s="34"/>
      <c r="E28" s="1"/>
      <c r="F28" s="34"/>
      <c r="G28" s="1"/>
      <c r="H28" s="34"/>
      <c r="I28" s="1"/>
      <c r="J28" s="34"/>
      <c r="K28" s="1"/>
      <c r="L28" s="34"/>
      <c r="M28" s="1"/>
      <c r="N28" s="34"/>
    </row>
    <row r="29" spans="1:14" x14ac:dyDescent="0.3">
      <c r="A29" s="31" t="s">
        <v>104</v>
      </c>
      <c r="C29" s="12"/>
      <c r="D29" s="32">
        <f>SUM(C30:C35)/(COUNTIF(C30:C35,"&gt;0")+0.00000001)</f>
        <v>0</v>
      </c>
      <c r="E29" s="12"/>
      <c r="F29" s="32">
        <f>SUM(E30:E35)/(COUNTIF(E30:E35,"&gt;0")+0.00000001)</f>
        <v>0</v>
      </c>
      <c r="G29" s="12"/>
      <c r="H29" s="32">
        <f>SUM(G30:G35)/(COUNTIF(G30:G35,"&gt;0")+0.00000001)</f>
        <v>0</v>
      </c>
      <c r="I29" s="12"/>
      <c r="J29" s="32">
        <f>SUM(I30:I35)/(COUNTIF(I30:I35,"&gt;0")+0.00000001)</f>
        <v>0</v>
      </c>
      <c r="K29" s="12"/>
      <c r="L29" s="32">
        <f>SUM(K30:K35)/(COUNTIF(K30:K35,"&gt;0")+0.00000001)</f>
        <v>0</v>
      </c>
      <c r="M29" s="12"/>
      <c r="N29" s="32">
        <f>SUM(M30:M35)/(COUNTIF(M30:M35,"&gt;0")+0.00000001)</f>
        <v>0</v>
      </c>
    </row>
    <row r="30" spans="1:14" x14ac:dyDescent="0.3">
      <c r="B30" s="33" t="s">
        <v>105</v>
      </c>
      <c r="C30" s="1"/>
      <c r="D30" s="34"/>
      <c r="E30" s="1"/>
      <c r="F30" s="34"/>
      <c r="G30" s="1"/>
      <c r="H30" s="34"/>
      <c r="I30" s="1"/>
      <c r="J30" s="34"/>
      <c r="K30" s="1"/>
      <c r="L30" s="34"/>
      <c r="M30" s="1"/>
      <c r="N30" s="34"/>
    </row>
    <row r="31" spans="1:14" x14ac:dyDescent="0.3">
      <c r="B31" s="33" t="s">
        <v>106</v>
      </c>
      <c r="C31" s="1"/>
      <c r="D31" s="34"/>
      <c r="E31" s="1"/>
      <c r="F31" s="34"/>
      <c r="G31" s="1"/>
      <c r="H31" s="34"/>
      <c r="I31" s="1"/>
      <c r="J31" s="34"/>
      <c r="K31" s="1"/>
      <c r="L31" s="34"/>
      <c r="M31" s="1"/>
      <c r="N31" s="34"/>
    </row>
    <row r="32" spans="1:14" x14ac:dyDescent="0.3">
      <c r="B32" s="33" t="s">
        <v>107</v>
      </c>
      <c r="C32" s="1"/>
      <c r="D32" s="34"/>
      <c r="E32" s="1"/>
      <c r="F32" s="34"/>
      <c r="G32" s="1"/>
      <c r="H32" s="34"/>
      <c r="I32" s="1"/>
      <c r="J32" s="34"/>
      <c r="K32" s="1"/>
      <c r="L32" s="34"/>
      <c r="M32" s="1"/>
      <c r="N32" s="34"/>
    </row>
    <row r="33" spans="1:14" x14ac:dyDescent="0.3">
      <c r="B33" s="33" t="s">
        <v>108</v>
      </c>
      <c r="C33" s="1"/>
      <c r="D33" s="34"/>
      <c r="E33" s="1"/>
      <c r="F33" s="34"/>
      <c r="G33" s="1"/>
      <c r="H33" s="34"/>
      <c r="I33" s="1"/>
      <c r="J33" s="34"/>
      <c r="K33" s="1"/>
      <c r="L33" s="34"/>
      <c r="M33" s="1"/>
      <c r="N33" s="34"/>
    </row>
    <row r="34" spans="1:14" ht="28.8" x14ac:dyDescent="0.3">
      <c r="B34" s="33" t="s">
        <v>109</v>
      </c>
      <c r="C34" s="1"/>
      <c r="D34" s="34"/>
      <c r="E34" s="1"/>
      <c r="F34" s="34"/>
      <c r="G34" s="1"/>
      <c r="H34" s="34"/>
      <c r="I34" s="1"/>
      <c r="J34" s="34"/>
      <c r="K34" s="1"/>
      <c r="L34" s="34"/>
      <c r="M34" s="1"/>
      <c r="N34" s="34"/>
    </row>
    <row r="35" spans="1:14" x14ac:dyDescent="0.3">
      <c r="B35" s="33" t="s">
        <v>110</v>
      </c>
      <c r="C35" s="1"/>
      <c r="D35" s="34"/>
      <c r="E35" s="1"/>
      <c r="F35" s="34"/>
      <c r="G35" s="1"/>
      <c r="H35" s="34"/>
      <c r="I35" s="1"/>
      <c r="J35" s="34"/>
      <c r="K35" s="1"/>
      <c r="L35" s="34"/>
      <c r="M35" s="1"/>
      <c r="N35" s="34"/>
    </row>
    <row r="36" spans="1:14" x14ac:dyDescent="0.3">
      <c r="A36" s="31" t="s">
        <v>134</v>
      </c>
      <c r="C36" s="12"/>
      <c r="D36" s="32">
        <f>SUM(C37:C42)/(COUNTIF(C37:C42,"&gt;0")+0.00000001)</f>
        <v>0</v>
      </c>
      <c r="E36" s="12"/>
      <c r="F36" s="32">
        <f>SUM(E37:E42)/(COUNTIF(E37:E42,"&gt;0")+0.00000001)</f>
        <v>0</v>
      </c>
      <c r="G36" s="12"/>
      <c r="H36" s="32">
        <f>SUM(G37:G42)/(COUNTIF(G37:G42,"&gt;0")+0.00000001)</f>
        <v>0</v>
      </c>
      <c r="I36" s="12"/>
      <c r="J36" s="32">
        <f>SUM(I37:I42)/(COUNTIF(I37:I42,"&gt;0")+0.00000001)</f>
        <v>0</v>
      </c>
      <c r="K36" s="12"/>
      <c r="L36" s="32">
        <f>SUM(K37:K42)/(COUNTIF(K37:K42,"&gt;0")+0.00000001)</f>
        <v>0</v>
      </c>
      <c r="M36" s="12"/>
      <c r="N36" s="32">
        <f>SUM(M37:M42)/(COUNTIF(M37:M42,"&gt;0")+0.00000001)</f>
        <v>0</v>
      </c>
    </row>
    <row r="37" spans="1:14" x14ac:dyDescent="0.3">
      <c r="B37" s="33" t="s">
        <v>111</v>
      </c>
      <c r="C37" s="1"/>
      <c r="D37" s="34"/>
      <c r="E37" s="1"/>
      <c r="F37" s="34"/>
      <c r="G37" s="1"/>
      <c r="H37" s="34"/>
      <c r="I37" s="1"/>
      <c r="J37" s="34"/>
      <c r="K37" s="1"/>
      <c r="L37" s="34"/>
      <c r="M37" s="1"/>
      <c r="N37" s="34"/>
    </row>
    <row r="38" spans="1:14" x14ac:dyDescent="0.3">
      <c r="B38" s="33" t="s">
        <v>112</v>
      </c>
      <c r="C38" s="1"/>
      <c r="D38" s="34"/>
      <c r="E38" s="1"/>
      <c r="F38" s="34"/>
      <c r="G38" s="1"/>
      <c r="H38" s="34"/>
      <c r="I38" s="1"/>
      <c r="J38" s="34"/>
      <c r="K38" s="1"/>
      <c r="L38" s="34"/>
      <c r="M38" s="1"/>
      <c r="N38" s="34"/>
    </row>
    <row r="39" spans="1:14" x14ac:dyDescent="0.3">
      <c r="B39" s="33" t="s">
        <v>113</v>
      </c>
      <c r="C39" s="1"/>
      <c r="D39" s="34"/>
      <c r="E39" s="1"/>
      <c r="F39" s="34"/>
      <c r="G39" s="1"/>
      <c r="H39" s="34"/>
      <c r="I39" s="1"/>
      <c r="J39" s="34"/>
      <c r="K39" s="1"/>
      <c r="L39" s="34"/>
      <c r="M39" s="1"/>
      <c r="N39" s="34"/>
    </row>
    <row r="40" spans="1:14" x14ac:dyDescent="0.3">
      <c r="B40" s="33" t="s">
        <v>114</v>
      </c>
      <c r="C40" s="1"/>
      <c r="D40" s="34"/>
      <c r="E40" s="1"/>
      <c r="F40" s="34"/>
      <c r="G40" s="1"/>
      <c r="H40" s="34"/>
      <c r="I40" s="1"/>
      <c r="J40" s="34"/>
      <c r="K40" s="1"/>
      <c r="L40" s="34"/>
      <c r="M40" s="1"/>
      <c r="N40" s="34"/>
    </row>
    <row r="41" spans="1:14" s="35" customFormat="1" x14ac:dyDescent="0.3">
      <c r="B41" s="36" t="s">
        <v>115</v>
      </c>
      <c r="C41" s="1"/>
      <c r="D41" s="34"/>
      <c r="E41" s="1"/>
      <c r="F41" s="34"/>
      <c r="G41" s="1"/>
      <c r="H41" s="34"/>
      <c r="I41" s="1"/>
      <c r="J41" s="34"/>
      <c r="K41" s="1"/>
      <c r="L41" s="34"/>
      <c r="M41" s="1"/>
      <c r="N41" s="34"/>
    </row>
    <row r="42" spans="1:14" ht="28.8" x14ac:dyDescent="0.3">
      <c r="B42" s="33" t="s">
        <v>116</v>
      </c>
      <c r="C42" s="1"/>
      <c r="D42" s="34"/>
      <c r="E42" s="1"/>
      <c r="F42" s="34"/>
      <c r="G42" s="1"/>
      <c r="H42" s="34"/>
      <c r="I42" s="1"/>
      <c r="J42" s="34"/>
      <c r="K42" s="1"/>
      <c r="L42" s="34"/>
      <c r="M42" s="1"/>
      <c r="N42" s="34"/>
    </row>
    <row r="43" spans="1:14" x14ac:dyDescent="0.3">
      <c r="A43" s="39" t="s">
        <v>135</v>
      </c>
      <c r="C43" s="12"/>
      <c r="D43" s="32">
        <f>SUM(C44:C51)/(COUNTIF(C44:C51,"&gt;0")+0.00000001)</f>
        <v>0</v>
      </c>
      <c r="E43" s="12"/>
      <c r="F43" s="32">
        <f>SUM(E44:E51)/(COUNTIF(E44:E51,"&gt;0")+0.00000001)</f>
        <v>0</v>
      </c>
      <c r="G43" s="12"/>
      <c r="H43" s="32">
        <f>SUM(G44:G51)/(COUNTIF(G44:G51,"&gt;0")+0.00000001)</f>
        <v>0</v>
      </c>
      <c r="I43" s="12"/>
      <c r="J43" s="32">
        <f>SUM(I44:I51)/(COUNTIF(I44:I51,"&gt;0")+0.00000001)</f>
        <v>0</v>
      </c>
      <c r="K43" s="12"/>
      <c r="L43" s="32">
        <f>SUM(K44:K51)/(COUNTIF(K44:K51,"&gt;0")+0.00000001)</f>
        <v>0</v>
      </c>
      <c r="M43" s="12"/>
      <c r="N43" s="32">
        <f>SUM(M44:M51)/(COUNTIF(M44:M51,"&gt;0")+0.00000001)</f>
        <v>0</v>
      </c>
    </row>
    <row r="44" spans="1:14" x14ac:dyDescent="0.3">
      <c r="B44" s="33" t="s">
        <v>117</v>
      </c>
      <c r="C44" s="1"/>
      <c r="D44" s="34"/>
      <c r="E44" s="1"/>
      <c r="F44" s="34"/>
      <c r="G44" s="1"/>
      <c r="H44" s="34"/>
      <c r="I44" s="1"/>
      <c r="J44" s="34"/>
      <c r="K44" s="1"/>
      <c r="L44" s="34"/>
      <c r="M44" s="1"/>
      <c r="N44" s="34"/>
    </row>
    <row r="45" spans="1:14" ht="28.8" x14ac:dyDescent="0.3">
      <c r="B45" s="33" t="s">
        <v>118</v>
      </c>
      <c r="C45" s="1"/>
      <c r="D45" s="34"/>
      <c r="E45" s="1"/>
      <c r="F45" s="34"/>
      <c r="G45" s="1"/>
      <c r="H45" s="34"/>
      <c r="I45" s="1"/>
      <c r="J45" s="34"/>
      <c r="K45" s="1"/>
      <c r="L45" s="34"/>
      <c r="M45" s="1"/>
      <c r="N45" s="34"/>
    </row>
    <row r="46" spans="1:14" x14ac:dyDescent="0.3">
      <c r="B46" s="33" t="s">
        <v>119</v>
      </c>
      <c r="C46" s="1"/>
      <c r="D46" s="34"/>
      <c r="E46" s="1"/>
      <c r="F46" s="34"/>
      <c r="G46" s="1"/>
      <c r="H46" s="34"/>
      <c r="I46" s="1"/>
      <c r="J46" s="34"/>
      <c r="K46" s="1"/>
      <c r="L46" s="34"/>
      <c r="M46" s="1"/>
      <c r="N46" s="34"/>
    </row>
    <row r="47" spans="1:14" x14ac:dyDescent="0.3">
      <c r="B47" s="33" t="s">
        <v>120</v>
      </c>
      <c r="C47" s="1"/>
      <c r="D47" s="34"/>
      <c r="E47" s="1"/>
      <c r="F47" s="34"/>
      <c r="G47" s="1"/>
      <c r="H47" s="34"/>
      <c r="I47" s="1"/>
      <c r="J47" s="34"/>
      <c r="K47" s="1"/>
      <c r="L47" s="34"/>
      <c r="M47" s="1"/>
      <c r="N47" s="34"/>
    </row>
    <row r="48" spans="1:14" ht="28.8" x14ac:dyDescent="0.3">
      <c r="B48" s="33" t="s">
        <v>121</v>
      </c>
      <c r="C48" s="1"/>
      <c r="D48" s="34"/>
      <c r="E48" s="1"/>
      <c r="F48" s="34"/>
      <c r="G48" s="1"/>
      <c r="H48" s="34"/>
      <c r="I48" s="1"/>
      <c r="J48" s="34"/>
      <c r="K48" s="1"/>
      <c r="L48" s="34"/>
      <c r="M48" s="1"/>
      <c r="N48" s="34"/>
    </row>
    <row r="49" spans="1:14" ht="28.8" x14ac:dyDescent="0.3">
      <c r="B49" s="33" t="s">
        <v>122</v>
      </c>
      <c r="C49" s="1"/>
      <c r="D49" s="34"/>
      <c r="E49" s="1"/>
      <c r="F49" s="34"/>
      <c r="G49" s="1"/>
      <c r="H49" s="34"/>
      <c r="I49" s="1"/>
      <c r="J49" s="34"/>
      <c r="K49" s="1"/>
      <c r="L49" s="34"/>
      <c r="M49" s="1"/>
      <c r="N49" s="34"/>
    </row>
    <row r="50" spans="1:14" ht="30" customHeight="1" x14ac:dyDescent="0.3">
      <c r="B50" s="33" t="s">
        <v>123</v>
      </c>
      <c r="C50" s="1"/>
      <c r="D50" s="34"/>
      <c r="E50" s="1"/>
      <c r="F50" s="34"/>
      <c r="G50" s="1"/>
      <c r="H50" s="34"/>
      <c r="I50" s="1"/>
      <c r="J50" s="34"/>
      <c r="K50" s="1"/>
      <c r="L50" s="34"/>
      <c r="M50" s="1"/>
      <c r="N50" s="34"/>
    </row>
    <row r="51" spans="1:14" ht="28.8" x14ac:dyDescent="0.3">
      <c r="B51" s="33" t="s">
        <v>124</v>
      </c>
      <c r="C51" s="1"/>
      <c r="D51" s="34"/>
      <c r="E51" s="1"/>
      <c r="F51" s="34"/>
      <c r="G51" s="1"/>
      <c r="H51" s="34"/>
      <c r="I51" s="1"/>
      <c r="J51" s="34"/>
      <c r="K51" s="1"/>
      <c r="L51" s="34"/>
      <c r="M51" s="1"/>
      <c r="N51" s="34"/>
    </row>
    <row r="52" spans="1:14" x14ac:dyDescent="0.3">
      <c r="A52" s="31" t="s">
        <v>136</v>
      </c>
      <c r="C52" s="12"/>
      <c r="D52" s="32">
        <f>SUM(C53:C58)/(COUNTIF(C53:C58,"&gt;0")+0.00000001)</f>
        <v>0</v>
      </c>
      <c r="E52" s="12"/>
      <c r="F52" s="32">
        <f>SUM(E53:E58)/(COUNTIF(E53:E58,"&gt;0")+0.00000001)</f>
        <v>0</v>
      </c>
      <c r="G52" s="12"/>
      <c r="H52" s="32">
        <f>SUM(G53:G58)/(COUNTIF(G53:G58,"&gt;0")+0.00000001)</f>
        <v>0</v>
      </c>
      <c r="I52" s="12"/>
      <c r="J52" s="32">
        <f>SUM(I53:I58)/(COUNTIF(I53:I58,"&gt;0")+0.00000001)</f>
        <v>0</v>
      </c>
      <c r="K52" s="12"/>
      <c r="L52" s="32">
        <f>SUM(K53:K58)/(COUNTIF(K53:K58,"&gt;0")+0.00000001)</f>
        <v>0</v>
      </c>
      <c r="M52" s="12"/>
      <c r="N52" s="32">
        <f>SUM(M53:M58)/(COUNTIF(M53:M58,"&gt;0")+0.00000001)</f>
        <v>0</v>
      </c>
    </row>
    <row r="53" spans="1:14" x14ac:dyDescent="0.3">
      <c r="B53" s="33" t="s">
        <v>125</v>
      </c>
      <c r="C53" s="1"/>
      <c r="D53" s="34"/>
      <c r="E53" s="1"/>
      <c r="F53" s="34"/>
      <c r="G53" s="1"/>
      <c r="H53" s="34"/>
      <c r="I53" s="1"/>
      <c r="J53" s="34"/>
      <c r="K53" s="1"/>
      <c r="L53" s="34"/>
      <c r="M53" s="1"/>
      <c r="N53" s="34"/>
    </row>
    <row r="54" spans="1:14" x14ac:dyDescent="0.3">
      <c r="B54" s="33" t="s">
        <v>126</v>
      </c>
      <c r="C54" s="1"/>
      <c r="D54" s="34"/>
      <c r="E54" s="1"/>
      <c r="F54" s="34"/>
      <c r="G54" s="1"/>
      <c r="H54" s="34"/>
      <c r="I54" s="1"/>
      <c r="J54" s="34"/>
      <c r="K54" s="1"/>
      <c r="L54" s="34"/>
      <c r="M54" s="1"/>
      <c r="N54" s="34"/>
    </row>
    <row r="55" spans="1:14" x14ac:dyDescent="0.3">
      <c r="B55" s="33" t="s">
        <v>127</v>
      </c>
      <c r="C55" s="1"/>
      <c r="D55" s="34"/>
      <c r="E55" s="1"/>
      <c r="F55" s="34"/>
      <c r="G55" s="1"/>
      <c r="H55" s="34"/>
      <c r="I55" s="1"/>
      <c r="J55" s="34"/>
      <c r="K55" s="1"/>
      <c r="L55" s="34"/>
      <c r="M55" s="1"/>
      <c r="N55" s="34"/>
    </row>
    <row r="56" spans="1:14" ht="28.8" x14ac:dyDescent="0.3">
      <c r="B56" s="33" t="s">
        <v>128</v>
      </c>
      <c r="C56" s="1"/>
      <c r="D56" s="34"/>
      <c r="E56" s="1"/>
      <c r="F56" s="34"/>
      <c r="G56" s="1"/>
      <c r="H56" s="34"/>
      <c r="I56" s="1"/>
      <c r="J56" s="34"/>
      <c r="K56" s="1"/>
      <c r="L56" s="34"/>
      <c r="M56" s="1"/>
      <c r="N56" s="34"/>
    </row>
    <row r="57" spans="1:14" ht="28.8" x14ac:dyDescent="0.3">
      <c r="B57" s="33" t="s">
        <v>129</v>
      </c>
      <c r="C57" s="1"/>
      <c r="D57" s="34"/>
      <c r="E57" s="1"/>
      <c r="F57" s="34"/>
      <c r="G57" s="1"/>
      <c r="H57" s="34"/>
      <c r="I57" s="1"/>
      <c r="J57" s="34"/>
      <c r="K57" s="1"/>
      <c r="L57" s="34"/>
      <c r="M57" s="1"/>
      <c r="N57" s="34"/>
    </row>
    <row r="58" spans="1:14" ht="28.8" x14ac:dyDescent="0.3">
      <c r="B58" s="33" t="s">
        <v>130</v>
      </c>
      <c r="C58" s="1"/>
      <c r="D58" s="34"/>
      <c r="E58" s="1"/>
      <c r="F58" s="34"/>
      <c r="G58" s="1"/>
      <c r="H58" s="34"/>
      <c r="I58" s="1"/>
      <c r="J58" s="34"/>
      <c r="K58" s="1"/>
      <c r="L58" s="34"/>
      <c r="M58" s="1"/>
      <c r="N58" s="34"/>
    </row>
    <row r="59" spans="1:14" x14ac:dyDescent="0.3">
      <c r="A59" s="31" t="s">
        <v>133</v>
      </c>
      <c r="C59" s="12"/>
      <c r="D59" s="32">
        <f>SUM(C60:C70)/(COUNTIF(C60:C70,"&gt;0")+0.00000001)</f>
        <v>0</v>
      </c>
      <c r="E59" s="12"/>
      <c r="F59" s="32">
        <f>SUM(E60:E70)/(COUNTIF(E60:E70,"&gt;0")+0.00000001)</f>
        <v>0</v>
      </c>
      <c r="G59" s="12"/>
      <c r="H59" s="32">
        <f>SUM(G60:G70)/(COUNTIF(G60:G70,"&gt;0")+0.00000001)</f>
        <v>0</v>
      </c>
      <c r="I59" s="12"/>
      <c r="J59" s="32">
        <f>SUM(I60:I70)/(COUNTIF(I60:I70,"&gt;0")+0.00000001)</f>
        <v>0</v>
      </c>
      <c r="K59" s="12"/>
      <c r="L59" s="32">
        <f>SUM(K60:K70)/(COUNTIF(K60:K70,"&gt;0")+0.00000001)</f>
        <v>0</v>
      </c>
      <c r="M59" s="12"/>
      <c r="N59" s="32">
        <f>SUM(M60:M70)/(COUNTIF(M60:M70,"&gt;0")+0.00000001)</f>
        <v>0</v>
      </c>
    </row>
    <row r="60" spans="1:14" x14ac:dyDescent="0.3">
      <c r="B60" s="60" t="s">
        <v>289</v>
      </c>
      <c r="C60" s="1"/>
      <c r="D60" s="34"/>
      <c r="E60" s="1"/>
      <c r="F60" s="34"/>
      <c r="G60" s="1"/>
      <c r="H60" s="34"/>
      <c r="I60" s="1"/>
      <c r="J60" s="34"/>
      <c r="K60" s="1"/>
      <c r="L60" s="34"/>
      <c r="M60" s="1"/>
      <c r="N60" s="34"/>
    </row>
    <row r="61" spans="1:14" x14ac:dyDescent="0.3">
      <c r="B61" s="61" t="s">
        <v>290</v>
      </c>
      <c r="C61" s="1"/>
      <c r="D61" s="34"/>
      <c r="E61" s="1"/>
      <c r="F61" s="34"/>
      <c r="G61" s="1"/>
      <c r="H61" s="34"/>
      <c r="I61" s="1"/>
      <c r="J61" s="34"/>
      <c r="K61" s="1"/>
      <c r="L61" s="34"/>
      <c r="M61" s="1"/>
      <c r="N61" s="34"/>
    </row>
    <row r="62" spans="1:14" x14ac:dyDescent="0.3">
      <c r="B62" s="60" t="s">
        <v>291</v>
      </c>
      <c r="C62" s="1"/>
      <c r="D62" s="34"/>
      <c r="E62" s="1"/>
      <c r="F62" s="34"/>
      <c r="G62" s="1"/>
      <c r="H62" s="34"/>
      <c r="I62" s="1"/>
      <c r="J62" s="34"/>
      <c r="K62" s="1"/>
      <c r="L62" s="34"/>
      <c r="M62" s="1"/>
      <c r="N62" s="34"/>
    </row>
    <row r="63" spans="1:14" x14ac:dyDescent="0.3">
      <c r="B63" s="33" t="s">
        <v>285</v>
      </c>
      <c r="C63" s="1"/>
      <c r="D63" s="34"/>
      <c r="E63" s="1"/>
      <c r="F63" s="34"/>
      <c r="G63" s="1"/>
      <c r="H63" s="34"/>
      <c r="I63" s="1"/>
      <c r="J63" s="34"/>
      <c r="K63" s="1"/>
      <c r="L63" s="34"/>
      <c r="M63" s="1"/>
      <c r="N63" s="34"/>
    </row>
    <row r="64" spans="1:14" x14ac:dyDescent="0.3">
      <c r="B64" s="33" t="s">
        <v>286</v>
      </c>
      <c r="C64" s="1"/>
      <c r="D64" s="34"/>
      <c r="E64" s="1"/>
      <c r="F64" s="34"/>
      <c r="G64" s="1"/>
      <c r="H64" s="34"/>
      <c r="I64" s="1"/>
      <c r="J64" s="34"/>
      <c r="K64" s="1"/>
      <c r="L64" s="34"/>
      <c r="M64" s="1"/>
      <c r="N64" s="34"/>
    </row>
    <row r="65" spans="1:14" x14ac:dyDescent="0.3">
      <c r="B65" s="33" t="s">
        <v>287</v>
      </c>
      <c r="C65" s="1"/>
      <c r="D65" s="34"/>
      <c r="E65" s="1"/>
      <c r="F65" s="34"/>
      <c r="G65" s="1"/>
      <c r="H65" s="34"/>
      <c r="I65" s="1"/>
      <c r="J65" s="34"/>
      <c r="K65" s="1"/>
      <c r="L65" s="34"/>
      <c r="M65" s="1"/>
      <c r="N65" s="34"/>
    </row>
    <row r="66" spans="1:14" x14ac:dyDescent="0.3">
      <c r="B66" s="33" t="s">
        <v>288</v>
      </c>
      <c r="C66" s="1"/>
      <c r="D66" s="34"/>
      <c r="E66" s="1"/>
      <c r="F66" s="34"/>
      <c r="G66" s="1"/>
      <c r="H66" s="34"/>
      <c r="I66" s="1"/>
      <c r="J66" s="34"/>
      <c r="K66" s="1"/>
      <c r="L66" s="34"/>
      <c r="M66" s="1"/>
      <c r="N66" s="34"/>
    </row>
    <row r="67" spans="1:14" x14ac:dyDescent="0.3">
      <c r="A67" s="31" t="s">
        <v>292</v>
      </c>
      <c r="C67" s="12"/>
      <c r="D67" s="32">
        <f>SUM(C68:C70)/(COUNTIF(C68:C70,"&gt;0")+0.00000001)</f>
        <v>0</v>
      </c>
      <c r="E67" s="12"/>
      <c r="F67" s="32">
        <f>SUM(E68:E70)/(COUNTIF(E68:E70,"&gt;0")+0.00000001)</f>
        <v>0</v>
      </c>
      <c r="G67" s="12"/>
      <c r="H67" s="32">
        <f>SUM(G68:G70)/(COUNTIF(G68:G70,"&gt;0")+0.00000001)</f>
        <v>0</v>
      </c>
      <c r="I67" s="12"/>
      <c r="J67" s="32">
        <f>SUM(I68:I70)/(COUNTIF(I68:I70,"&gt;0")+0.00000001)</f>
        <v>0</v>
      </c>
      <c r="K67" s="12"/>
      <c r="L67" s="32">
        <f>SUM(K68:K70)/(COUNTIF(K68:K70,"&gt;0")+0.00000001)</f>
        <v>0</v>
      </c>
      <c r="M67" s="12"/>
      <c r="N67" s="32">
        <f>SUM(M68:M70)/(COUNTIF(M68:M70,"&gt;0")+0.00000001)</f>
        <v>0</v>
      </c>
    </row>
    <row r="68" spans="1:14" x14ac:dyDescent="0.3">
      <c r="B68" s="33" t="s">
        <v>131</v>
      </c>
      <c r="C68" s="1"/>
      <c r="D68" s="34"/>
      <c r="E68" s="1"/>
      <c r="F68" s="34"/>
      <c r="G68" s="1"/>
      <c r="H68" s="34"/>
      <c r="I68" s="1"/>
      <c r="J68" s="34"/>
      <c r="K68" s="1"/>
      <c r="L68" s="34"/>
      <c r="M68" s="1"/>
      <c r="N68" s="34"/>
    </row>
    <row r="69" spans="1:14" x14ac:dyDescent="0.3">
      <c r="B69" s="33" t="s">
        <v>283</v>
      </c>
      <c r="C69" s="1"/>
      <c r="D69" s="34"/>
      <c r="E69" s="1"/>
      <c r="F69" s="34"/>
      <c r="G69" s="1"/>
      <c r="H69" s="34"/>
      <c r="I69" s="1"/>
      <c r="J69" s="34"/>
      <c r="K69" s="1"/>
      <c r="L69" s="34"/>
      <c r="M69" s="1"/>
      <c r="N69" s="34"/>
    </row>
    <row r="70" spans="1:14" x14ac:dyDescent="0.3">
      <c r="B70" s="33" t="s">
        <v>284</v>
      </c>
      <c r="C70" s="1"/>
      <c r="D70" s="34"/>
      <c r="E70" s="1"/>
      <c r="F70" s="34"/>
      <c r="G70" s="1"/>
      <c r="H70" s="34"/>
      <c r="I70" s="1"/>
      <c r="J70" s="34"/>
      <c r="K70" s="1"/>
      <c r="L70" s="34"/>
      <c r="M70" s="1"/>
      <c r="N70" s="34"/>
    </row>
    <row r="71" spans="1:14" x14ac:dyDescent="0.3">
      <c r="B71" s="37" t="s">
        <v>64</v>
      </c>
      <c r="C71" s="12"/>
      <c r="D71" s="32">
        <f>D3+D9+D14+D19+D24+D29+D36+D43+D52+D59+D67</f>
        <v>0</v>
      </c>
      <c r="E71" s="12"/>
      <c r="F71" s="32">
        <f>F3+F9+F14+F19+F24+F29+F36+F43+F52+F59+F67</f>
        <v>0</v>
      </c>
      <c r="G71" s="12"/>
      <c r="H71" s="32">
        <f>H3+H9+H14+H19+H24+H29+H36+H43+H52+H59+H67</f>
        <v>0</v>
      </c>
      <c r="I71" s="12"/>
      <c r="J71" s="32">
        <f>J3+J9+J14+J19+J24+J29+J36+J43+J52+J59+J67</f>
        <v>0</v>
      </c>
      <c r="K71" s="12"/>
      <c r="L71" s="32">
        <f>L3+L9+L14+L19+L24+L29+L36+L43+L52+L59+L67</f>
        <v>0</v>
      </c>
      <c r="M71" s="12"/>
      <c r="N71" s="32">
        <f>N3+N9+N14+N19+N24+N29+N36+N43+N52+N59+N67</f>
        <v>0</v>
      </c>
    </row>
    <row r="72" spans="1:14" x14ac:dyDescent="0.3">
      <c r="B72" s="37" t="s">
        <v>65</v>
      </c>
      <c r="C72" s="12"/>
      <c r="D72" s="32">
        <f>D71/(COUNTIF(D3:D70,"&gt;0")+0.00000001)</f>
        <v>0</v>
      </c>
      <c r="E72" s="12"/>
      <c r="F72" s="32">
        <f>F71/(COUNTIF(F3:F70,"&gt;0")+0.00000001)</f>
        <v>0</v>
      </c>
      <c r="G72" s="12"/>
      <c r="H72" s="32">
        <f>H71/(COUNTIF(H3:H70,"&gt;0")+0.00000001)</f>
        <v>0</v>
      </c>
      <c r="I72" s="12"/>
      <c r="J72" s="32">
        <f>J71/(COUNTIF(J3:J70,"&gt;0")+0.00000001)</f>
        <v>0</v>
      </c>
      <c r="K72" s="12"/>
      <c r="L72" s="32">
        <f>L71/(COUNTIF(L3:L70,"&gt;0")+0.00000001)</f>
        <v>0</v>
      </c>
      <c r="M72" s="12"/>
      <c r="N72" s="32">
        <f>N71/(COUNTIF(N3:N70,"&gt;0")+0.00000001)</f>
        <v>0</v>
      </c>
    </row>
    <row r="73" spans="1:14" x14ac:dyDescent="0.3">
      <c r="B73" s="37" t="s">
        <v>66</v>
      </c>
      <c r="C73" s="12"/>
      <c r="D73" s="32">
        <f>D72/5*100</f>
        <v>0</v>
      </c>
      <c r="E73" s="12"/>
      <c r="F73" s="32">
        <f>F72/5*100</f>
        <v>0</v>
      </c>
      <c r="G73" s="12"/>
      <c r="H73" s="32">
        <f>H72/5*100</f>
        <v>0</v>
      </c>
      <c r="I73" s="12"/>
      <c r="J73" s="32">
        <f>J72/5*100</f>
        <v>0</v>
      </c>
      <c r="K73" s="12"/>
      <c r="L73" s="32">
        <f>L72/5*100</f>
        <v>0</v>
      </c>
      <c r="M73" s="12"/>
      <c r="N73" s="32">
        <f>N72/5*100</f>
        <v>0</v>
      </c>
    </row>
    <row r="75" spans="1:14" x14ac:dyDescent="0.3">
      <c r="A75" s="38" t="s">
        <v>67</v>
      </c>
    </row>
    <row r="76" spans="1:14" x14ac:dyDescent="0.3">
      <c r="A76" s="28" t="s">
        <v>68</v>
      </c>
    </row>
    <row r="77" spans="1:14" x14ac:dyDescent="0.3">
      <c r="A77" s="28" t="s">
        <v>69</v>
      </c>
    </row>
    <row r="78" spans="1:14" x14ac:dyDescent="0.3">
      <c r="A78" s="28" t="s">
        <v>70</v>
      </c>
    </row>
    <row r="79" spans="1:14" x14ac:dyDescent="0.3">
      <c r="A79" s="28" t="s">
        <v>71</v>
      </c>
    </row>
    <row r="80" spans="1:14" ht="15.6" customHeight="1" x14ac:dyDescent="0.3">
      <c r="A80" s="28" t="s">
        <v>72</v>
      </c>
    </row>
    <row r="81" spans="1:14" x14ac:dyDescent="0.3">
      <c r="A81" s="28" t="s">
        <v>73</v>
      </c>
    </row>
    <row r="83" spans="1:14" x14ac:dyDescent="0.3">
      <c r="A83" t="s">
        <v>132</v>
      </c>
      <c r="C83" s="1" t="s">
        <v>11</v>
      </c>
      <c r="D83" s="13" t="str">
        <f>Overview!$I$1</f>
        <v>Date</v>
      </c>
      <c r="E83" s="1" t="s">
        <v>11</v>
      </c>
      <c r="F83" s="13" t="str">
        <f>Overview!$J$1</f>
        <v>Date</v>
      </c>
      <c r="G83" s="1" t="s">
        <v>11</v>
      </c>
      <c r="H83" s="13" t="str">
        <f>Overview!$K$1</f>
        <v>Date</v>
      </c>
      <c r="I83" s="1" t="s">
        <v>11</v>
      </c>
      <c r="J83" s="13" t="str">
        <f>Overview!$L$1</f>
        <v>Date</v>
      </c>
      <c r="K83" s="1" t="s">
        <v>11</v>
      </c>
      <c r="L83" s="13" t="str">
        <f>Overview!$M$1</f>
        <v>Date</v>
      </c>
      <c r="M83" s="1" t="s">
        <v>11</v>
      </c>
      <c r="N83" s="13" t="str">
        <f>Overview!$N$1</f>
        <v>Date</v>
      </c>
    </row>
    <row r="84" spans="1:14" ht="28.8" x14ac:dyDescent="0.3">
      <c r="C84" s="10" t="s">
        <v>21</v>
      </c>
      <c r="D84" s="30" t="s">
        <v>22</v>
      </c>
      <c r="E84" s="10" t="s">
        <v>21</v>
      </c>
      <c r="F84" s="30" t="s">
        <v>22</v>
      </c>
      <c r="G84" s="10" t="s">
        <v>21</v>
      </c>
      <c r="H84" s="30" t="s">
        <v>22</v>
      </c>
      <c r="I84" s="10" t="s">
        <v>21</v>
      </c>
      <c r="J84" s="30" t="s">
        <v>22</v>
      </c>
      <c r="K84" s="10" t="s">
        <v>21</v>
      </c>
      <c r="L84" s="30" t="s">
        <v>22</v>
      </c>
      <c r="M84" s="10" t="s">
        <v>21</v>
      </c>
      <c r="N84" s="30" t="s">
        <v>22</v>
      </c>
    </row>
    <row r="85" spans="1:14" x14ac:dyDescent="0.3">
      <c r="A85" s="31" t="s">
        <v>78</v>
      </c>
      <c r="C85" s="12"/>
      <c r="D85" s="32">
        <f>SUM(C86:C90)/(COUNTIF(C86:C90,"&gt;0")+0.00000001)</f>
        <v>0</v>
      </c>
      <c r="E85" s="12"/>
      <c r="F85" s="32">
        <f>SUM(E86:E90)/(COUNTIF(E86:E90,"&gt;0")+0.00000001)</f>
        <v>0</v>
      </c>
      <c r="G85" s="12"/>
      <c r="H85" s="32">
        <f>SUM(G86:G90)/(COUNTIF(G86:G90,"&gt;0")+0.00000001)</f>
        <v>0</v>
      </c>
      <c r="I85" s="12"/>
      <c r="J85" s="32">
        <f>SUM(I86:I90)/(COUNTIF(I86:I90,"&gt;0")+0.00000001)</f>
        <v>0</v>
      </c>
      <c r="K85" s="12"/>
      <c r="L85" s="32">
        <f>SUM(K86:K90)/(COUNTIF(K86:K90,"&gt;0")+0.00000001)</f>
        <v>0</v>
      </c>
      <c r="M85" s="12"/>
      <c r="N85" s="32">
        <f>SUM(M86:M90)/(COUNTIF(M86:M90,"&gt;0")+0.00000001)</f>
        <v>0</v>
      </c>
    </row>
    <row r="86" spans="1:14" x14ac:dyDescent="0.3">
      <c r="B86" s="33" t="s">
        <v>79</v>
      </c>
      <c r="C86" s="1"/>
      <c r="D86" s="34"/>
      <c r="E86" s="1"/>
      <c r="F86" s="34"/>
      <c r="G86" s="1"/>
      <c r="H86" s="34"/>
      <c r="I86" s="1"/>
      <c r="J86" s="34"/>
      <c r="K86" s="1"/>
      <c r="L86" s="34"/>
      <c r="M86" s="1"/>
      <c r="N86" s="34"/>
    </row>
    <row r="87" spans="1:14" x14ac:dyDescent="0.3">
      <c r="B87" s="33" t="s">
        <v>80</v>
      </c>
      <c r="C87" s="1"/>
      <c r="D87" s="34"/>
      <c r="E87" s="1"/>
      <c r="F87" s="34"/>
      <c r="G87" s="1"/>
      <c r="H87" s="34"/>
      <c r="I87" s="1"/>
      <c r="J87" s="34"/>
      <c r="K87" s="1"/>
      <c r="L87" s="34"/>
      <c r="M87" s="1"/>
      <c r="N87" s="34"/>
    </row>
    <row r="88" spans="1:14" x14ac:dyDescent="0.3">
      <c r="B88" s="33" t="s">
        <v>81</v>
      </c>
      <c r="C88" s="1"/>
      <c r="D88" s="34"/>
      <c r="E88" s="1"/>
      <c r="F88" s="34"/>
      <c r="G88" s="1"/>
      <c r="H88" s="34"/>
      <c r="I88" s="1"/>
      <c r="J88" s="34"/>
      <c r="K88" s="1"/>
      <c r="L88" s="34"/>
      <c r="M88" s="1"/>
      <c r="N88" s="34"/>
    </row>
    <row r="89" spans="1:14" x14ac:dyDescent="0.3">
      <c r="B89" s="33" t="s">
        <v>82</v>
      </c>
      <c r="C89" s="1"/>
      <c r="D89" s="34"/>
      <c r="E89" s="1"/>
      <c r="F89" s="34"/>
      <c r="G89" s="1"/>
      <c r="H89" s="34"/>
      <c r="I89" s="1"/>
      <c r="J89" s="34"/>
      <c r="K89" s="1"/>
      <c r="L89" s="34"/>
      <c r="M89" s="1"/>
      <c r="N89" s="34"/>
    </row>
    <row r="90" spans="1:14" x14ac:dyDescent="0.3">
      <c r="B90" s="33" t="s">
        <v>83</v>
      </c>
      <c r="C90" s="1"/>
      <c r="D90" s="34"/>
      <c r="E90" s="1"/>
      <c r="F90" s="34"/>
      <c r="G90" s="1"/>
      <c r="H90" s="34"/>
      <c r="I90" s="1"/>
      <c r="J90" s="34"/>
      <c r="K90" s="1"/>
      <c r="L90" s="34"/>
      <c r="M90" s="1"/>
      <c r="N90" s="34"/>
    </row>
    <row r="91" spans="1:14" x14ac:dyDescent="0.3">
      <c r="A91" s="31" t="s">
        <v>84</v>
      </c>
      <c r="C91" s="12"/>
      <c r="D91" s="32">
        <f>SUM(C92:C95)/(COUNTIF(C92:C95,"&gt;0")+0.00000001)</f>
        <v>0</v>
      </c>
      <c r="E91" s="12"/>
      <c r="F91" s="32">
        <f>SUM(E92:E95)/(COUNTIF(E92:E95,"&gt;0")+0.00000001)</f>
        <v>0</v>
      </c>
      <c r="G91" s="12"/>
      <c r="H91" s="32">
        <f>SUM(G92:G95)/(COUNTIF(G92:G95,"&gt;0")+0.00000001)</f>
        <v>0</v>
      </c>
      <c r="I91" s="12"/>
      <c r="J91" s="32">
        <f>SUM(I92:I95)/(COUNTIF(I92:I95,"&gt;0")+0.00000001)</f>
        <v>0</v>
      </c>
      <c r="K91" s="12"/>
      <c r="L91" s="32">
        <f>SUM(K92:K95)/(COUNTIF(K92:K95,"&gt;0")+0.00000001)</f>
        <v>0</v>
      </c>
      <c r="M91" s="12"/>
      <c r="N91" s="32">
        <f>SUM(M92:M95)/(COUNTIF(M92:M95,"&gt;0")+0.00000001)</f>
        <v>0</v>
      </c>
    </row>
    <row r="92" spans="1:14" x14ac:dyDescent="0.3">
      <c r="B92" s="33" t="s">
        <v>85</v>
      </c>
      <c r="C92" s="1"/>
      <c r="D92" s="34"/>
      <c r="E92" s="1"/>
      <c r="F92" s="34"/>
      <c r="G92" s="1"/>
      <c r="H92" s="34"/>
      <c r="I92" s="1"/>
      <c r="J92" s="34"/>
      <c r="K92" s="1"/>
      <c r="L92" s="34"/>
      <c r="M92" s="1"/>
      <c r="N92" s="34"/>
    </row>
    <row r="93" spans="1:14" x14ac:dyDescent="0.3">
      <c r="B93" s="33" t="s">
        <v>86</v>
      </c>
      <c r="C93" s="1"/>
      <c r="D93" s="34"/>
      <c r="E93" s="1"/>
      <c r="F93" s="34"/>
      <c r="G93" s="1"/>
      <c r="H93" s="34"/>
      <c r="I93" s="1"/>
      <c r="J93" s="34"/>
      <c r="K93" s="1"/>
      <c r="L93" s="34"/>
      <c r="M93" s="1"/>
      <c r="N93" s="34"/>
    </row>
    <row r="94" spans="1:14" x14ac:dyDescent="0.3">
      <c r="B94" s="33" t="s">
        <v>87</v>
      </c>
      <c r="C94" s="1"/>
      <c r="D94" s="34"/>
      <c r="E94" s="1"/>
      <c r="F94" s="34"/>
      <c r="G94" s="1"/>
      <c r="H94" s="34"/>
      <c r="I94" s="1"/>
      <c r="J94" s="34"/>
      <c r="K94" s="1"/>
      <c r="L94" s="34"/>
      <c r="M94" s="1"/>
      <c r="N94" s="34"/>
    </row>
    <row r="95" spans="1:14" x14ac:dyDescent="0.3">
      <c r="B95" s="33" t="s">
        <v>88</v>
      </c>
      <c r="C95" s="1"/>
      <c r="D95" s="34"/>
      <c r="E95" s="1"/>
      <c r="F95" s="34"/>
      <c r="G95" s="1"/>
      <c r="H95" s="34"/>
      <c r="I95" s="1"/>
      <c r="J95" s="34"/>
      <c r="K95" s="1"/>
      <c r="L95" s="34"/>
      <c r="M95" s="1"/>
      <c r="N95" s="34"/>
    </row>
    <row r="96" spans="1:14" x14ac:dyDescent="0.3">
      <c r="A96" s="31" t="s">
        <v>89</v>
      </c>
      <c r="C96" s="12"/>
      <c r="D96" s="32">
        <f>SUM(C97:C100)/(COUNTIF(C97:C100,"&gt;0")+0.00000001)</f>
        <v>0</v>
      </c>
      <c r="E96" s="12"/>
      <c r="F96" s="32">
        <f>SUM(E97:E100)/(COUNTIF(E97:E100,"&gt;0")+0.00000001)</f>
        <v>0</v>
      </c>
      <c r="G96" s="12"/>
      <c r="H96" s="32">
        <f>SUM(G97:G100)/(COUNTIF(G97:G100,"&gt;0")+0.00000001)</f>
        <v>0</v>
      </c>
      <c r="I96" s="12"/>
      <c r="J96" s="32">
        <f>SUM(I97:I100)/(COUNTIF(I97:I100,"&gt;0")+0.00000001)</f>
        <v>0</v>
      </c>
      <c r="K96" s="12"/>
      <c r="L96" s="32">
        <f>SUM(K97:K100)/(COUNTIF(K97:K100,"&gt;0")+0.00000001)</f>
        <v>0</v>
      </c>
      <c r="M96" s="12"/>
      <c r="N96" s="32">
        <f>SUM(M97:M100)/(COUNTIF(M97:M100,"&gt;0")+0.00000001)</f>
        <v>0</v>
      </c>
    </row>
    <row r="97" spans="1:14" x14ac:dyDescent="0.3">
      <c r="B97" s="33" t="s">
        <v>90</v>
      </c>
      <c r="C97" s="1"/>
      <c r="D97" s="34"/>
      <c r="E97" s="1"/>
      <c r="F97" s="34"/>
      <c r="G97" s="1"/>
      <c r="H97" s="34"/>
      <c r="I97" s="1"/>
      <c r="J97" s="34"/>
      <c r="K97" s="1"/>
      <c r="L97" s="34"/>
      <c r="M97" s="1"/>
      <c r="N97" s="34"/>
    </row>
    <row r="98" spans="1:14" x14ac:dyDescent="0.3">
      <c r="B98" s="33" t="s">
        <v>91</v>
      </c>
      <c r="C98" s="1"/>
      <c r="D98" s="34"/>
      <c r="E98" s="1"/>
      <c r="F98" s="34"/>
      <c r="G98" s="1"/>
      <c r="H98" s="34"/>
      <c r="I98" s="1"/>
      <c r="J98" s="34"/>
      <c r="K98" s="1"/>
      <c r="L98" s="34"/>
      <c r="M98" s="1"/>
      <c r="N98" s="34"/>
    </row>
    <row r="99" spans="1:14" ht="28.8" x14ac:dyDescent="0.3">
      <c r="B99" s="33" t="s">
        <v>92</v>
      </c>
      <c r="C99" s="1"/>
      <c r="D99" s="34"/>
      <c r="E99" s="1"/>
      <c r="F99" s="34"/>
      <c r="G99" s="1"/>
      <c r="H99" s="34"/>
      <c r="I99" s="1"/>
      <c r="J99" s="34"/>
      <c r="K99" s="1"/>
      <c r="L99" s="34"/>
      <c r="M99" s="1"/>
      <c r="N99" s="34"/>
    </row>
    <row r="100" spans="1:14" x14ac:dyDescent="0.3">
      <c r="B100" s="33" t="s">
        <v>93</v>
      </c>
      <c r="C100" s="1"/>
      <c r="D100" s="34"/>
      <c r="E100" s="1"/>
      <c r="F100" s="34"/>
      <c r="G100" s="1"/>
      <c r="H100" s="34"/>
      <c r="I100" s="1"/>
      <c r="J100" s="34"/>
      <c r="K100" s="1"/>
      <c r="L100" s="34"/>
      <c r="M100" s="1"/>
      <c r="N100" s="34"/>
    </row>
    <row r="101" spans="1:14" x14ac:dyDescent="0.3">
      <c r="A101" s="31" t="s">
        <v>94</v>
      </c>
      <c r="C101" s="12"/>
      <c r="D101" s="32">
        <f>SUM(C102:C105)/(COUNTIF(C102:C105,"&gt;0")+0.00000001)</f>
        <v>0</v>
      </c>
      <c r="E101" s="12"/>
      <c r="F101" s="32">
        <f>SUM(E102:E105)/(COUNTIF(E102:E105,"&gt;0")+0.00000001)</f>
        <v>0</v>
      </c>
      <c r="G101" s="12"/>
      <c r="H101" s="32">
        <f>SUM(G102:G105)/(COUNTIF(G102:G105,"&gt;0")+0.00000001)</f>
        <v>0</v>
      </c>
      <c r="I101" s="12"/>
      <c r="J101" s="32">
        <f>SUM(I102:I105)/(COUNTIF(I102:I105,"&gt;0")+0.00000001)</f>
        <v>0</v>
      </c>
      <c r="K101" s="12"/>
      <c r="L101" s="32">
        <f>SUM(K102:K105)/(COUNTIF(K102:K105,"&gt;0")+0.00000001)</f>
        <v>0</v>
      </c>
      <c r="M101" s="12"/>
      <c r="N101" s="32">
        <f>SUM(M102:M105)/(COUNTIF(M102:M105,"&gt;0")+0.00000001)</f>
        <v>0</v>
      </c>
    </row>
    <row r="102" spans="1:14" x14ac:dyDescent="0.3">
      <c r="B102" s="33" t="s">
        <v>95</v>
      </c>
      <c r="C102" s="1"/>
      <c r="D102" s="34"/>
      <c r="E102" s="1"/>
      <c r="F102" s="34"/>
      <c r="G102" s="1"/>
      <c r="H102" s="34"/>
      <c r="I102" s="1"/>
      <c r="J102" s="34"/>
      <c r="K102" s="1"/>
      <c r="L102" s="34"/>
      <c r="M102" s="1"/>
      <c r="N102" s="34"/>
    </row>
    <row r="103" spans="1:14" ht="28.8" x14ac:dyDescent="0.3">
      <c r="B103" s="33" t="s">
        <v>96</v>
      </c>
      <c r="C103" s="1"/>
      <c r="D103" s="34"/>
      <c r="E103" s="1"/>
      <c r="F103" s="34"/>
      <c r="G103" s="1"/>
      <c r="H103" s="34"/>
      <c r="I103" s="1"/>
      <c r="J103" s="34"/>
      <c r="K103" s="1"/>
      <c r="L103" s="34"/>
      <c r="M103" s="1"/>
      <c r="N103" s="34"/>
    </row>
    <row r="104" spans="1:14" x14ac:dyDescent="0.3">
      <c r="B104" s="33" t="s">
        <v>97</v>
      </c>
      <c r="C104" s="1"/>
      <c r="D104" s="34"/>
      <c r="E104" s="1"/>
      <c r="F104" s="34"/>
      <c r="G104" s="1"/>
      <c r="H104" s="34"/>
      <c r="I104" s="1"/>
      <c r="J104" s="34"/>
      <c r="K104" s="1"/>
      <c r="L104" s="34"/>
      <c r="M104" s="1"/>
      <c r="N104" s="34"/>
    </row>
    <row r="105" spans="1:14" ht="28.8" x14ac:dyDescent="0.3">
      <c r="B105" s="33" t="s">
        <v>98</v>
      </c>
      <c r="C105" s="1"/>
      <c r="D105" s="34"/>
      <c r="E105" s="1"/>
      <c r="F105" s="34"/>
      <c r="G105" s="1"/>
      <c r="H105" s="34"/>
      <c r="I105" s="1"/>
      <c r="J105" s="34"/>
      <c r="K105" s="1"/>
      <c r="L105" s="34"/>
      <c r="M105" s="1"/>
      <c r="N105" s="34"/>
    </row>
    <row r="106" spans="1:14" x14ac:dyDescent="0.3">
      <c r="A106" s="31" t="s">
        <v>99</v>
      </c>
      <c r="C106" s="12"/>
      <c r="D106" s="32">
        <f>SUM(C107:C110)/(COUNTIF(C107:C110,"&gt;0")+0.00000001)</f>
        <v>0</v>
      </c>
      <c r="E106" s="12"/>
      <c r="F106" s="32">
        <f>SUM(E107:E110)/(COUNTIF(E107:E110,"&gt;0")+0.00000001)</f>
        <v>0</v>
      </c>
      <c r="G106" s="12"/>
      <c r="H106" s="32">
        <f>SUM(G107:G110)/(COUNTIF(G107:G110,"&gt;0")+0.00000001)</f>
        <v>0</v>
      </c>
      <c r="I106" s="12"/>
      <c r="J106" s="32">
        <f>SUM(I107:I110)/(COUNTIF(I107:I110,"&gt;0")+0.00000001)</f>
        <v>0</v>
      </c>
      <c r="K106" s="12"/>
      <c r="L106" s="32">
        <f>SUM(K107:K110)/(COUNTIF(K107:K110,"&gt;0")+0.00000001)</f>
        <v>0</v>
      </c>
      <c r="M106" s="12"/>
      <c r="N106" s="32">
        <f>SUM(M107:M110)/(COUNTIF(M107:M110,"&gt;0")+0.00000001)</f>
        <v>0</v>
      </c>
    </row>
    <row r="107" spans="1:14" x14ac:dyDescent="0.3">
      <c r="B107" s="33" t="s">
        <v>100</v>
      </c>
      <c r="C107" s="1"/>
      <c r="D107" s="34"/>
      <c r="E107" s="1"/>
      <c r="F107" s="34"/>
      <c r="G107" s="1"/>
      <c r="H107" s="34"/>
      <c r="I107" s="1"/>
      <c r="J107" s="34"/>
      <c r="K107" s="1"/>
      <c r="L107" s="34"/>
      <c r="M107" s="1"/>
      <c r="N107" s="34"/>
    </row>
    <row r="108" spans="1:14" ht="28.8" x14ac:dyDescent="0.3">
      <c r="B108" s="33" t="s">
        <v>101</v>
      </c>
      <c r="C108" s="1"/>
      <c r="D108" s="34"/>
      <c r="E108" s="1"/>
      <c r="F108" s="34"/>
      <c r="G108" s="1"/>
      <c r="H108" s="34"/>
      <c r="I108" s="1"/>
      <c r="J108" s="34"/>
      <c r="K108" s="1"/>
      <c r="L108" s="34"/>
      <c r="M108" s="1"/>
      <c r="N108" s="34"/>
    </row>
    <row r="109" spans="1:14" x14ac:dyDescent="0.3">
      <c r="B109" s="33" t="s">
        <v>102</v>
      </c>
      <c r="C109" s="1"/>
      <c r="D109" s="34"/>
      <c r="E109" s="1"/>
      <c r="F109" s="34"/>
      <c r="G109" s="1"/>
      <c r="H109" s="34"/>
      <c r="I109" s="1"/>
      <c r="J109" s="34"/>
      <c r="K109" s="1"/>
      <c r="L109" s="34"/>
      <c r="M109" s="1"/>
      <c r="N109" s="34"/>
    </row>
    <row r="110" spans="1:14" x14ac:dyDescent="0.3">
      <c r="B110" s="33" t="s">
        <v>103</v>
      </c>
      <c r="C110" s="1"/>
      <c r="D110" s="34"/>
      <c r="E110" s="1"/>
      <c r="F110" s="34"/>
      <c r="G110" s="1"/>
      <c r="H110" s="34"/>
      <c r="I110" s="1"/>
      <c r="J110" s="34"/>
      <c r="K110" s="1"/>
      <c r="L110" s="34"/>
      <c r="M110" s="1"/>
      <c r="N110" s="34"/>
    </row>
    <row r="111" spans="1:14" x14ac:dyDescent="0.3">
      <c r="A111" s="31" t="s">
        <v>104</v>
      </c>
      <c r="C111" s="12"/>
      <c r="D111" s="32">
        <f>SUM(C112:C117)/(COUNTIF(C112:C117,"&gt;0")+0.00000001)</f>
        <v>0</v>
      </c>
      <c r="E111" s="12"/>
      <c r="F111" s="32">
        <f>SUM(E112:E117)/(COUNTIF(E112:E117,"&gt;0")+0.00000001)</f>
        <v>0</v>
      </c>
      <c r="G111" s="12"/>
      <c r="H111" s="32">
        <f>SUM(G112:G117)/(COUNTIF(G112:G117,"&gt;0")+0.00000001)</f>
        <v>0</v>
      </c>
      <c r="I111" s="12"/>
      <c r="J111" s="32">
        <f>SUM(I112:I117)/(COUNTIF(I112:I117,"&gt;0")+0.00000001)</f>
        <v>0</v>
      </c>
      <c r="K111" s="12"/>
      <c r="L111" s="32">
        <f>SUM(K112:K117)/(COUNTIF(K112:K117,"&gt;0")+0.00000001)</f>
        <v>0</v>
      </c>
      <c r="M111" s="12"/>
      <c r="N111" s="32">
        <f>SUM(M112:M117)/(COUNTIF(M112:M117,"&gt;0")+0.00000001)</f>
        <v>0</v>
      </c>
    </row>
    <row r="112" spans="1:14" x14ac:dyDescent="0.3">
      <c r="B112" s="33" t="s">
        <v>105</v>
      </c>
      <c r="C112" s="1"/>
      <c r="D112" s="34"/>
      <c r="E112" s="1"/>
      <c r="F112" s="34"/>
      <c r="G112" s="1"/>
      <c r="H112" s="34"/>
      <c r="I112" s="1"/>
      <c r="J112" s="34"/>
      <c r="K112" s="1"/>
      <c r="L112" s="34"/>
      <c r="M112" s="1"/>
      <c r="N112" s="34"/>
    </row>
    <row r="113" spans="1:14" x14ac:dyDescent="0.3">
      <c r="B113" s="33" t="s">
        <v>106</v>
      </c>
      <c r="C113" s="1"/>
      <c r="D113" s="34"/>
      <c r="E113" s="1"/>
      <c r="F113" s="34"/>
      <c r="G113" s="1"/>
      <c r="H113" s="34"/>
      <c r="I113" s="1"/>
      <c r="J113" s="34"/>
      <c r="K113" s="1"/>
      <c r="L113" s="34"/>
      <c r="M113" s="1"/>
      <c r="N113" s="34"/>
    </row>
    <row r="114" spans="1:14" x14ac:dyDescent="0.3">
      <c r="B114" s="33" t="s">
        <v>107</v>
      </c>
      <c r="C114" s="1"/>
      <c r="D114" s="34"/>
      <c r="E114" s="1"/>
      <c r="F114" s="34"/>
      <c r="G114" s="1"/>
      <c r="H114" s="34"/>
      <c r="I114" s="1"/>
      <c r="J114" s="34"/>
      <c r="K114" s="1"/>
      <c r="L114" s="34"/>
      <c r="M114" s="1"/>
      <c r="N114" s="34"/>
    </row>
    <row r="115" spans="1:14" x14ac:dyDescent="0.3">
      <c r="B115" s="33" t="s">
        <v>108</v>
      </c>
      <c r="C115" s="1"/>
      <c r="D115" s="34"/>
      <c r="E115" s="1"/>
      <c r="F115" s="34"/>
      <c r="G115" s="1"/>
      <c r="H115" s="34"/>
      <c r="I115" s="1"/>
      <c r="J115" s="34"/>
      <c r="K115" s="1"/>
      <c r="L115" s="34"/>
      <c r="M115" s="1"/>
      <c r="N115" s="34"/>
    </row>
    <row r="116" spans="1:14" ht="28.8" x14ac:dyDescent="0.3">
      <c r="B116" s="33" t="s">
        <v>109</v>
      </c>
      <c r="C116" s="1"/>
      <c r="D116" s="34"/>
      <c r="E116" s="1"/>
      <c r="F116" s="34"/>
      <c r="G116" s="1"/>
      <c r="H116" s="34"/>
      <c r="I116" s="1"/>
      <c r="J116" s="34"/>
      <c r="K116" s="1"/>
      <c r="L116" s="34"/>
      <c r="M116" s="1"/>
      <c r="N116" s="34"/>
    </row>
    <row r="117" spans="1:14" x14ac:dyDescent="0.3">
      <c r="B117" s="33" t="s">
        <v>110</v>
      </c>
      <c r="C117" s="1"/>
      <c r="D117" s="34"/>
      <c r="E117" s="1"/>
      <c r="F117" s="34"/>
      <c r="G117" s="1"/>
      <c r="H117" s="34"/>
      <c r="I117" s="1"/>
      <c r="J117" s="34"/>
      <c r="K117" s="1"/>
      <c r="L117" s="34"/>
      <c r="M117" s="1"/>
      <c r="N117" s="34"/>
    </row>
    <row r="118" spans="1:14" x14ac:dyDescent="0.3">
      <c r="A118" s="31" t="s">
        <v>134</v>
      </c>
      <c r="C118" s="12"/>
      <c r="D118" s="32">
        <f>SUM(C119:C124)/(COUNTIF(C119:C124,"&gt;0")+0.00000001)</f>
        <v>0</v>
      </c>
      <c r="E118" s="12"/>
      <c r="F118" s="32">
        <f>SUM(E119:E124)/(COUNTIF(E119:E124,"&gt;0")+0.00000001)</f>
        <v>0</v>
      </c>
      <c r="G118" s="12"/>
      <c r="H118" s="32">
        <f>SUM(G119:G124)/(COUNTIF(G119:G124,"&gt;0")+0.00000001)</f>
        <v>0</v>
      </c>
      <c r="I118" s="12"/>
      <c r="J118" s="32">
        <f>SUM(I119:I124)/(COUNTIF(I119:I124,"&gt;0")+0.00000001)</f>
        <v>0</v>
      </c>
      <c r="K118" s="12"/>
      <c r="L118" s="32">
        <f>SUM(K119:K124)/(COUNTIF(K119:K124,"&gt;0")+0.00000001)</f>
        <v>0</v>
      </c>
      <c r="M118" s="12"/>
      <c r="N118" s="32">
        <f>SUM(M119:M124)/(COUNTIF(M119:M124,"&gt;0")+0.00000001)</f>
        <v>0</v>
      </c>
    </row>
    <row r="119" spans="1:14" x14ac:dyDescent="0.3">
      <c r="B119" s="33" t="s">
        <v>111</v>
      </c>
      <c r="C119" s="1"/>
      <c r="D119" s="34"/>
      <c r="E119" s="1"/>
      <c r="F119" s="34"/>
      <c r="G119" s="1"/>
      <c r="H119" s="34"/>
      <c r="I119" s="1"/>
      <c r="J119" s="34"/>
      <c r="K119" s="1"/>
      <c r="L119" s="34"/>
      <c r="M119" s="1"/>
      <c r="N119" s="34"/>
    </row>
    <row r="120" spans="1:14" x14ac:dyDescent="0.3">
      <c r="B120" s="33" t="s">
        <v>112</v>
      </c>
      <c r="C120" s="1"/>
      <c r="D120" s="34"/>
      <c r="E120" s="1"/>
      <c r="F120" s="34"/>
      <c r="G120" s="1"/>
      <c r="H120" s="34"/>
      <c r="I120" s="1"/>
      <c r="J120" s="34"/>
      <c r="K120" s="1"/>
      <c r="L120" s="34"/>
      <c r="M120" s="1"/>
      <c r="N120" s="34"/>
    </row>
    <row r="121" spans="1:14" x14ac:dyDescent="0.3">
      <c r="B121" s="33" t="s">
        <v>113</v>
      </c>
      <c r="C121" s="1"/>
      <c r="D121" s="34"/>
      <c r="E121" s="1"/>
      <c r="F121" s="34"/>
      <c r="G121" s="1"/>
      <c r="H121" s="34"/>
      <c r="I121" s="1"/>
      <c r="J121" s="34"/>
      <c r="K121" s="1"/>
      <c r="L121" s="34"/>
      <c r="M121" s="1"/>
      <c r="N121" s="34"/>
    </row>
    <row r="122" spans="1:14" x14ac:dyDescent="0.3">
      <c r="B122" s="33" t="s">
        <v>114</v>
      </c>
      <c r="C122" s="1"/>
      <c r="D122" s="34"/>
      <c r="E122" s="1"/>
      <c r="F122" s="34"/>
      <c r="G122" s="1"/>
      <c r="H122" s="34"/>
      <c r="I122" s="1"/>
      <c r="J122" s="34"/>
      <c r="K122" s="1"/>
      <c r="L122" s="34"/>
      <c r="M122" s="1"/>
      <c r="N122" s="34"/>
    </row>
    <row r="123" spans="1:14" x14ac:dyDescent="0.3">
      <c r="A123" s="35"/>
      <c r="B123" s="36" t="s">
        <v>115</v>
      </c>
      <c r="C123" s="1"/>
      <c r="D123" s="34"/>
      <c r="E123" s="1"/>
      <c r="F123" s="34"/>
      <c r="G123" s="1"/>
      <c r="H123" s="34"/>
      <c r="I123" s="1"/>
      <c r="J123" s="34"/>
      <c r="K123" s="1"/>
      <c r="L123" s="34"/>
      <c r="M123" s="1"/>
      <c r="N123" s="34"/>
    </row>
    <row r="124" spans="1:14" ht="28.8" x14ac:dyDescent="0.3">
      <c r="B124" s="33" t="s">
        <v>116</v>
      </c>
      <c r="C124" s="1"/>
      <c r="D124" s="34"/>
      <c r="E124" s="1"/>
      <c r="F124" s="34"/>
      <c r="G124" s="1"/>
      <c r="H124" s="34"/>
      <c r="I124" s="1"/>
      <c r="J124" s="34"/>
      <c r="K124" s="1"/>
      <c r="L124" s="34"/>
      <c r="M124" s="1"/>
      <c r="N124" s="34"/>
    </row>
    <row r="125" spans="1:14" x14ac:dyDescent="0.3">
      <c r="A125" s="39" t="s">
        <v>135</v>
      </c>
      <c r="C125" s="12"/>
      <c r="D125" s="32">
        <f>SUM(C126:C133)/(COUNTIF(C126:C133,"&gt;0")+0.00000001)</f>
        <v>0</v>
      </c>
      <c r="E125" s="12"/>
      <c r="F125" s="32">
        <f>SUM(E126:E133)/(COUNTIF(E126:E133,"&gt;0")+0.00000001)</f>
        <v>0</v>
      </c>
      <c r="G125" s="12"/>
      <c r="H125" s="32">
        <f>SUM(G126:G133)/(COUNTIF(G126:G133,"&gt;0")+0.00000001)</f>
        <v>0</v>
      </c>
      <c r="I125" s="12"/>
      <c r="J125" s="32">
        <f>SUM(I126:I133)/(COUNTIF(I126:I133,"&gt;0")+0.00000001)</f>
        <v>0</v>
      </c>
      <c r="K125" s="12"/>
      <c r="L125" s="32">
        <f>SUM(K126:K133)/(COUNTIF(K126:K133,"&gt;0")+0.00000001)</f>
        <v>0</v>
      </c>
      <c r="M125" s="12"/>
      <c r="N125" s="32">
        <f>SUM(M126:M133)/(COUNTIF(M126:M133,"&gt;0")+0.00000001)</f>
        <v>0</v>
      </c>
    </row>
    <row r="126" spans="1:14" x14ac:dyDescent="0.3">
      <c r="B126" s="33" t="s">
        <v>117</v>
      </c>
      <c r="C126" s="1"/>
      <c r="D126" s="34"/>
      <c r="E126" s="1"/>
      <c r="F126" s="34"/>
      <c r="G126" s="1"/>
      <c r="H126" s="34"/>
      <c r="I126" s="1"/>
      <c r="J126" s="34"/>
      <c r="K126" s="1"/>
      <c r="L126" s="34"/>
      <c r="M126" s="1"/>
      <c r="N126" s="34"/>
    </row>
    <row r="127" spans="1:14" ht="27" customHeight="1" x14ac:dyDescent="0.3">
      <c r="B127" s="33" t="s">
        <v>118</v>
      </c>
      <c r="C127" s="1"/>
      <c r="D127" s="34"/>
      <c r="E127" s="1"/>
      <c r="F127" s="34"/>
      <c r="G127" s="1"/>
      <c r="H127" s="34"/>
      <c r="I127" s="1"/>
      <c r="J127" s="34"/>
      <c r="K127" s="1"/>
      <c r="L127" s="34"/>
      <c r="M127" s="1"/>
      <c r="N127" s="34"/>
    </row>
    <row r="128" spans="1:14" x14ac:dyDescent="0.3">
      <c r="B128" s="33" t="s">
        <v>119</v>
      </c>
      <c r="C128" s="1"/>
      <c r="D128" s="34"/>
      <c r="E128" s="1"/>
      <c r="F128" s="34"/>
      <c r="G128" s="1"/>
      <c r="H128" s="34"/>
      <c r="I128" s="1"/>
      <c r="J128" s="34"/>
      <c r="K128" s="1"/>
      <c r="L128" s="34"/>
      <c r="M128" s="1"/>
      <c r="N128" s="34"/>
    </row>
    <row r="129" spans="1:14" x14ac:dyDescent="0.3">
      <c r="B129" s="33" t="s">
        <v>120</v>
      </c>
      <c r="C129" s="1"/>
      <c r="D129" s="34"/>
      <c r="E129" s="1"/>
      <c r="F129" s="34"/>
      <c r="G129" s="1"/>
      <c r="H129" s="34"/>
      <c r="I129" s="1"/>
      <c r="J129" s="34"/>
      <c r="K129" s="1"/>
      <c r="L129" s="34"/>
      <c r="M129" s="1"/>
      <c r="N129" s="34"/>
    </row>
    <row r="130" spans="1:14" ht="28.8" x14ac:dyDescent="0.3">
      <c r="B130" s="33" t="s">
        <v>121</v>
      </c>
      <c r="C130" s="1"/>
      <c r="D130" s="34"/>
      <c r="E130" s="1"/>
      <c r="F130" s="34"/>
      <c r="G130" s="1"/>
      <c r="H130" s="34"/>
      <c r="I130" s="1"/>
      <c r="J130" s="34"/>
      <c r="K130" s="1"/>
      <c r="L130" s="34"/>
      <c r="M130" s="1"/>
      <c r="N130" s="34"/>
    </row>
    <row r="131" spans="1:14" ht="28.8" x14ac:dyDescent="0.3">
      <c r="B131" s="33" t="s">
        <v>122</v>
      </c>
      <c r="C131" s="1"/>
      <c r="D131" s="34"/>
      <c r="E131" s="1"/>
      <c r="F131" s="34"/>
      <c r="G131" s="1"/>
      <c r="H131" s="34"/>
      <c r="I131" s="1"/>
      <c r="J131" s="34"/>
      <c r="K131" s="1"/>
      <c r="L131" s="34"/>
      <c r="M131" s="1"/>
      <c r="N131" s="34"/>
    </row>
    <row r="132" spans="1:14" ht="28.8" x14ac:dyDescent="0.3">
      <c r="B132" s="33" t="s">
        <v>123</v>
      </c>
      <c r="C132" s="1"/>
      <c r="D132" s="34"/>
      <c r="E132" s="1"/>
      <c r="F132" s="34"/>
      <c r="G132" s="1"/>
      <c r="H132" s="34"/>
      <c r="I132" s="1"/>
      <c r="J132" s="34"/>
      <c r="K132" s="1"/>
      <c r="L132" s="34"/>
      <c r="M132" s="1"/>
      <c r="N132" s="34"/>
    </row>
    <row r="133" spans="1:14" ht="28.8" x14ac:dyDescent="0.3">
      <c r="B133" s="33" t="s">
        <v>124</v>
      </c>
      <c r="C133" s="1"/>
      <c r="D133" s="34"/>
      <c r="E133" s="1"/>
      <c r="F133" s="34"/>
      <c r="G133" s="1"/>
      <c r="H133" s="34"/>
      <c r="I133" s="1"/>
      <c r="J133" s="34"/>
      <c r="K133" s="1"/>
      <c r="L133" s="34"/>
      <c r="M133" s="1"/>
      <c r="N133" s="34"/>
    </row>
    <row r="134" spans="1:14" x14ac:dyDescent="0.3">
      <c r="A134" s="31" t="s">
        <v>136</v>
      </c>
      <c r="C134" s="12"/>
      <c r="D134" s="32">
        <f>SUM(C135:C140)/(COUNTIF(C135:C140,"&gt;0")+0.00000001)</f>
        <v>0</v>
      </c>
      <c r="E134" s="12"/>
      <c r="F134" s="32">
        <f>SUM(E135:E140)/(COUNTIF(E135:E140,"&gt;0")+0.00000001)</f>
        <v>0</v>
      </c>
      <c r="G134" s="12"/>
      <c r="H134" s="32">
        <f>SUM(G135:G140)/(COUNTIF(G135:G140,"&gt;0")+0.00000001)</f>
        <v>0</v>
      </c>
      <c r="I134" s="12"/>
      <c r="J134" s="32">
        <f>SUM(I135:I140)/(COUNTIF(I135:I140,"&gt;0")+0.00000001)</f>
        <v>0</v>
      </c>
      <c r="K134" s="12"/>
      <c r="L134" s="32">
        <f>SUM(K135:K140)/(COUNTIF(K135:K140,"&gt;0")+0.00000001)</f>
        <v>0</v>
      </c>
      <c r="M134" s="12"/>
      <c r="N134" s="32">
        <f>SUM(M135:M140)/(COUNTIF(M135:M140,"&gt;0")+0.00000001)</f>
        <v>0</v>
      </c>
    </row>
    <row r="135" spans="1:14" x14ac:dyDescent="0.3">
      <c r="B135" s="33" t="s">
        <v>125</v>
      </c>
      <c r="C135" s="1"/>
      <c r="D135" s="34"/>
      <c r="E135" s="1"/>
      <c r="F135" s="34"/>
      <c r="G135" s="1"/>
      <c r="H135" s="34"/>
      <c r="I135" s="1"/>
      <c r="J135" s="34"/>
      <c r="K135" s="1"/>
      <c r="L135" s="34"/>
      <c r="M135" s="1"/>
      <c r="N135" s="34"/>
    </row>
    <row r="136" spans="1:14" x14ac:dyDescent="0.3">
      <c r="B136" s="33" t="s">
        <v>126</v>
      </c>
      <c r="C136" s="1"/>
      <c r="D136" s="34"/>
      <c r="E136" s="1"/>
      <c r="F136" s="34"/>
      <c r="G136" s="1"/>
      <c r="H136" s="34"/>
      <c r="I136" s="1"/>
      <c r="J136" s="34"/>
      <c r="K136" s="1"/>
      <c r="L136" s="34"/>
      <c r="M136" s="1"/>
      <c r="N136" s="34"/>
    </row>
    <row r="137" spans="1:14" x14ac:dyDescent="0.3">
      <c r="B137" s="33" t="s">
        <v>127</v>
      </c>
      <c r="C137" s="1"/>
      <c r="D137" s="34"/>
      <c r="E137" s="1"/>
      <c r="F137" s="34"/>
      <c r="G137" s="1"/>
      <c r="H137" s="34"/>
      <c r="I137" s="1"/>
      <c r="J137" s="34"/>
      <c r="K137" s="1"/>
      <c r="L137" s="34"/>
      <c r="M137" s="1"/>
      <c r="N137" s="34"/>
    </row>
    <row r="138" spans="1:14" ht="28.8" x14ac:dyDescent="0.3">
      <c r="B138" s="33" t="s">
        <v>128</v>
      </c>
      <c r="C138" s="1"/>
      <c r="D138" s="34"/>
      <c r="E138" s="1"/>
      <c r="F138" s="34"/>
      <c r="G138" s="1"/>
      <c r="H138" s="34"/>
      <c r="I138" s="1"/>
      <c r="J138" s="34"/>
      <c r="K138" s="1"/>
      <c r="L138" s="34"/>
      <c r="M138" s="1"/>
      <c r="N138" s="34"/>
    </row>
    <row r="139" spans="1:14" ht="28.8" x14ac:dyDescent="0.3">
      <c r="B139" s="33" t="s">
        <v>129</v>
      </c>
      <c r="C139" s="1"/>
      <c r="D139" s="34"/>
      <c r="E139" s="1"/>
      <c r="F139" s="34"/>
      <c r="G139" s="1"/>
      <c r="H139" s="34"/>
      <c r="I139" s="1"/>
      <c r="J139" s="34"/>
      <c r="K139" s="1"/>
      <c r="L139" s="34"/>
      <c r="M139" s="1"/>
      <c r="N139" s="34"/>
    </row>
    <row r="140" spans="1:14" ht="28.8" x14ac:dyDescent="0.3">
      <c r="B140" s="33" t="s">
        <v>130</v>
      </c>
      <c r="C140" s="1"/>
      <c r="D140" s="34"/>
      <c r="E140" s="1"/>
      <c r="F140" s="34"/>
      <c r="G140" s="1"/>
      <c r="H140" s="34"/>
      <c r="I140" s="1"/>
      <c r="J140" s="34"/>
      <c r="K140" s="1"/>
      <c r="L140" s="34"/>
      <c r="M140" s="1"/>
      <c r="N140" s="34"/>
    </row>
    <row r="141" spans="1:14" x14ac:dyDescent="0.3">
      <c r="A141" s="31" t="s">
        <v>133</v>
      </c>
      <c r="C141" s="12"/>
      <c r="D141" s="32">
        <f>SUM(C142:C152)/(COUNTIF(C142:C152,"&gt;0")+0.00000001)</f>
        <v>0</v>
      </c>
      <c r="E141" s="12"/>
      <c r="F141" s="32">
        <f>SUM(E142:E152)/(COUNTIF(E142:E152,"&gt;0")+0.00000001)</f>
        <v>0</v>
      </c>
      <c r="G141" s="12"/>
      <c r="H141" s="32">
        <f>SUM(G142:G152)/(COUNTIF(G142:G152,"&gt;0")+0.00000001)</f>
        <v>0</v>
      </c>
      <c r="I141" s="12"/>
      <c r="J141" s="32">
        <f>SUM(I142:I152)/(COUNTIF(I142:I152,"&gt;0")+0.00000001)</f>
        <v>0</v>
      </c>
      <c r="K141" s="12"/>
      <c r="L141" s="32">
        <f>SUM(K142:K152)/(COUNTIF(K142:K152,"&gt;0")+0.00000001)</f>
        <v>0</v>
      </c>
      <c r="M141" s="12"/>
      <c r="N141" s="32">
        <f>SUM(M142:M152)/(COUNTIF(M142:M152,"&gt;0")+0.00000001)</f>
        <v>0</v>
      </c>
    </row>
    <row r="142" spans="1:14" x14ac:dyDescent="0.3">
      <c r="B142" s="60" t="s">
        <v>289</v>
      </c>
      <c r="C142" s="1"/>
      <c r="D142" s="34"/>
      <c r="E142" s="1"/>
      <c r="F142" s="34"/>
      <c r="G142" s="1"/>
      <c r="H142" s="34"/>
      <c r="I142" s="1"/>
      <c r="J142" s="34"/>
      <c r="K142" s="1"/>
      <c r="L142" s="34"/>
      <c r="M142" s="1"/>
      <c r="N142" s="34"/>
    </row>
    <row r="143" spans="1:14" x14ac:dyDescent="0.3">
      <c r="B143" s="61" t="s">
        <v>290</v>
      </c>
      <c r="C143" s="1"/>
      <c r="D143" s="34"/>
      <c r="E143" s="1"/>
      <c r="F143" s="34"/>
      <c r="G143" s="1"/>
      <c r="H143" s="34"/>
      <c r="I143" s="1"/>
      <c r="J143" s="34"/>
      <c r="K143" s="1"/>
      <c r="L143" s="34"/>
      <c r="M143" s="1"/>
      <c r="N143" s="34"/>
    </row>
    <row r="144" spans="1:14" x14ac:dyDescent="0.3">
      <c r="B144" s="60" t="s">
        <v>291</v>
      </c>
      <c r="C144" s="1"/>
      <c r="D144" s="34"/>
      <c r="E144" s="1"/>
      <c r="F144" s="34"/>
      <c r="G144" s="1"/>
      <c r="H144" s="34"/>
      <c r="I144" s="1"/>
      <c r="J144" s="34"/>
      <c r="K144" s="1"/>
      <c r="L144" s="34"/>
      <c r="M144" s="1"/>
      <c r="N144" s="34"/>
    </row>
    <row r="145" spans="1:14" x14ac:dyDescent="0.3">
      <c r="B145" s="33" t="s">
        <v>285</v>
      </c>
      <c r="C145" s="1"/>
      <c r="D145" s="34"/>
      <c r="E145" s="1"/>
      <c r="F145" s="34"/>
      <c r="G145" s="1"/>
      <c r="H145" s="34"/>
      <c r="I145" s="1"/>
      <c r="J145" s="34"/>
      <c r="K145" s="1"/>
      <c r="L145" s="34"/>
      <c r="M145" s="1"/>
      <c r="N145" s="34"/>
    </row>
    <row r="146" spans="1:14" x14ac:dyDescent="0.3">
      <c r="B146" s="33" t="s">
        <v>286</v>
      </c>
      <c r="C146" s="1"/>
      <c r="D146" s="34"/>
      <c r="E146" s="1"/>
      <c r="F146" s="34"/>
      <c r="G146" s="1"/>
      <c r="H146" s="34"/>
      <c r="I146" s="1"/>
      <c r="J146" s="34"/>
      <c r="K146" s="1"/>
      <c r="L146" s="34"/>
      <c r="M146" s="1"/>
      <c r="N146" s="34"/>
    </row>
    <row r="147" spans="1:14" x14ac:dyDescent="0.3">
      <c r="B147" s="33" t="s">
        <v>287</v>
      </c>
      <c r="C147" s="1"/>
      <c r="D147" s="34"/>
      <c r="E147" s="1"/>
      <c r="F147" s="34"/>
      <c r="G147" s="1"/>
      <c r="H147" s="34"/>
      <c r="I147" s="1"/>
      <c r="J147" s="34"/>
      <c r="K147" s="1"/>
      <c r="L147" s="34"/>
      <c r="M147" s="1"/>
      <c r="N147" s="34"/>
    </row>
    <row r="148" spans="1:14" x14ac:dyDescent="0.3">
      <c r="B148" s="33" t="s">
        <v>288</v>
      </c>
      <c r="C148" s="1"/>
      <c r="D148" s="34"/>
      <c r="E148" s="1"/>
      <c r="F148" s="34"/>
      <c r="G148" s="1"/>
      <c r="H148" s="34"/>
      <c r="I148" s="1"/>
      <c r="J148" s="34"/>
      <c r="K148" s="1"/>
      <c r="L148" s="34"/>
      <c r="M148" s="1"/>
      <c r="N148" s="34"/>
    </row>
    <row r="149" spans="1:14" x14ac:dyDescent="0.3">
      <c r="A149" s="31" t="s">
        <v>292</v>
      </c>
      <c r="C149" s="12"/>
      <c r="D149" s="32">
        <f>SUM(C150:C152)/(COUNTIF(C150:C152,"&gt;0")+0.00000001)</f>
        <v>0</v>
      </c>
      <c r="E149" s="12"/>
      <c r="F149" s="32">
        <f>SUM(E150:E152)/(COUNTIF(E150:E152,"&gt;0")+0.00000001)</f>
        <v>0</v>
      </c>
      <c r="G149" s="12"/>
      <c r="H149" s="32">
        <f>SUM(G150:G152)/(COUNTIF(G150:G152,"&gt;0")+0.00000001)</f>
        <v>0</v>
      </c>
      <c r="I149" s="12"/>
      <c r="J149" s="32">
        <f>SUM(I150:I152)/(COUNTIF(I150:I152,"&gt;0")+0.00000001)</f>
        <v>0</v>
      </c>
      <c r="K149" s="12"/>
      <c r="L149" s="32">
        <f>SUM(K150:K152)/(COUNTIF(K150:K152,"&gt;0")+0.00000001)</f>
        <v>0</v>
      </c>
      <c r="M149" s="12"/>
      <c r="N149" s="32">
        <f>SUM(M150:M152)/(COUNTIF(M150:M152,"&gt;0")+0.00000001)</f>
        <v>0</v>
      </c>
    </row>
    <row r="150" spans="1:14" x14ac:dyDescent="0.3">
      <c r="B150" s="33" t="s">
        <v>131</v>
      </c>
      <c r="C150" s="1"/>
      <c r="D150" s="34"/>
      <c r="E150" s="1"/>
      <c r="F150" s="34"/>
      <c r="G150" s="1"/>
      <c r="H150" s="34"/>
      <c r="I150" s="1"/>
      <c r="J150" s="34"/>
      <c r="K150" s="1"/>
      <c r="L150" s="34"/>
      <c r="M150" s="1"/>
      <c r="N150" s="34"/>
    </row>
    <row r="151" spans="1:14" x14ac:dyDescent="0.3">
      <c r="B151" s="33" t="s">
        <v>283</v>
      </c>
      <c r="C151" s="1"/>
      <c r="D151" s="34"/>
      <c r="E151" s="1"/>
      <c r="F151" s="34"/>
      <c r="G151" s="1"/>
      <c r="H151" s="34"/>
      <c r="I151" s="1"/>
      <c r="J151" s="34"/>
      <c r="K151" s="1"/>
      <c r="L151" s="34"/>
      <c r="M151" s="1"/>
      <c r="N151" s="34"/>
    </row>
    <row r="152" spans="1:14" x14ac:dyDescent="0.3">
      <c r="B152" s="33" t="s">
        <v>284</v>
      </c>
      <c r="C152" s="1"/>
      <c r="D152" s="34"/>
      <c r="E152" s="1"/>
      <c r="F152" s="34"/>
      <c r="G152" s="1"/>
      <c r="H152" s="34"/>
      <c r="I152" s="1"/>
      <c r="J152" s="34"/>
      <c r="K152" s="1"/>
      <c r="L152" s="34"/>
      <c r="M152" s="1"/>
      <c r="N152" s="34"/>
    </row>
    <row r="153" spans="1:14" x14ac:dyDescent="0.3">
      <c r="B153" s="37" t="s">
        <v>64</v>
      </c>
      <c r="C153" s="12"/>
      <c r="D153" s="32">
        <f>D85+D91+D96+D101+D106+D111+D118+D125+D134+D141+D149</f>
        <v>0</v>
      </c>
      <c r="E153" s="12"/>
      <c r="F153" s="32">
        <f>F85+F91+F96+F101+F106+F111+F118+F125+F134+F141+F149</f>
        <v>0</v>
      </c>
      <c r="G153" s="12"/>
      <c r="H153" s="32">
        <f>H85+H91+H96+H101+H106+H111+H118+H125+H134+H141+H149</f>
        <v>0</v>
      </c>
      <c r="I153" s="12"/>
      <c r="J153" s="32">
        <f>J85+J91+J96+J101+J106+J111+J118+J125+J134+J141+J149</f>
        <v>0</v>
      </c>
      <c r="K153" s="12"/>
      <c r="L153" s="32">
        <f>L85+L91+L96+L101+L106+L111+L118+L125+L134+L141+L149</f>
        <v>0</v>
      </c>
      <c r="M153" s="12"/>
      <c r="N153" s="32">
        <f>N85+N91+N96+N101+N106+N111+N118+N125+N134+N141+N149</f>
        <v>0</v>
      </c>
    </row>
    <row r="154" spans="1:14" x14ac:dyDescent="0.3">
      <c r="B154" s="37" t="s">
        <v>65</v>
      </c>
      <c r="C154" s="12"/>
      <c r="D154" s="32">
        <f>D153/(COUNTIF(D85:D152,"&gt;0")+0.00000001)</f>
        <v>0</v>
      </c>
      <c r="E154" s="12"/>
      <c r="F154" s="32">
        <f>F153/(COUNTIF(F85:F152,"&gt;0")+0.00000001)</f>
        <v>0</v>
      </c>
      <c r="G154" s="12"/>
      <c r="H154" s="32">
        <f>H153/(COUNTIF(H85:H152,"&gt;0")+0.00000001)</f>
        <v>0</v>
      </c>
      <c r="I154" s="12"/>
      <c r="J154" s="32">
        <f>J153/(COUNTIF(J85:J152,"&gt;0")+0.00000001)</f>
        <v>0</v>
      </c>
      <c r="K154" s="12"/>
      <c r="L154" s="32">
        <f>L153/(COUNTIF(L85:L152,"&gt;0")+0.00000001)</f>
        <v>0</v>
      </c>
      <c r="M154" s="12"/>
      <c r="N154" s="32">
        <f>N153/(COUNTIF(N85:N152,"&gt;0")+0.00000001)</f>
        <v>0</v>
      </c>
    </row>
    <row r="155" spans="1:14" x14ac:dyDescent="0.3">
      <c r="B155" s="37" t="s">
        <v>66</v>
      </c>
      <c r="C155" s="12"/>
      <c r="D155" s="32">
        <f>D154/5*100</f>
        <v>0</v>
      </c>
      <c r="E155" s="12"/>
      <c r="F155" s="32">
        <f>F154/5*100</f>
        <v>0</v>
      </c>
      <c r="G155" s="12"/>
      <c r="H155" s="32">
        <f>H154/5*100</f>
        <v>0</v>
      </c>
      <c r="I155" s="12"/>
      <c r="J155" s="32">
        <f>J154/5*100</f>
        <v>0</v>
      </c>
      <c r="K155" s="12"/>
      <c r="L155" s="32">
        <f>L154/5*100</f>
        <v>0</v>
      </c>
      <c r="M155" s="12"/>
      <c r="N155" s="32">
        <f>N154/5*100</f>
        <v>0</v>
      </c>
    </row>
    <row r="157" spans="1:14" x14ac:dyDescent="0.3">
      <c r="A157" s="38" t="s">
        <v>67</v>
      </c>
    </row>
    <row r="158" spans="1:14" x14ac:dyDescent="0.3">
      <c r="A158" s="28" t="s">
        <v>68</v>
      </c>
    </row>
    <row r="159" spans="1:14" x14ac:dyDescent="0.3">
      <c r="A159" s="28" t="s">
        <v>69</v>
      </c>
    </row>
    <row r="160" spans="1:14" x14ac:dyDescent="0.3">
      <c r="A160" s="28" t="s">
        <v>70</v>
      </c>
    </row>
    <row r="161" spans="1:1" x14ac:dyDescent="0.3">
      <c r="A161" s="28" t="s">
        <v>71</v>
      </c>
    </row>
    <row r="162" spans="1:1" x14ac:dyDescent="0.3">
      <c r="A162" s="28" t="s">
        <v>72</v>
      </c>
    </row>
    <row r="163" spans="1:1" x14ac:dyDescent="0.3">
      <c r="A163" s="28" t="s">
        <v>73</v>
      </c>
    </row>
  </sheetData>
  <sheetProtection algorithmName="SHA-512" hashValue="wYc3XyoBMV4WRBgp2foYw84x53KLLn02oKq8L+5Bs5Et+exPFEjPO5kyrOuKTafyMOPX10zg0M7ivtbRIp9Bxg==" saltValue="xgLIhx2f+KDZEjTEkB7qdw==" spinCount="100000" sheet="1" objects="1" scenarios="1"/>
  <protectedRanges>
    <protectedRange algorithmName="SHA-512" hashValue="xLJuo7cP5V62dWZhpHth008d+hqPaMCOoH5iwM/OiBFEy8AOU6juZ6UqnpaD28P4/IbY4zDKb4zt70PgKcLW2Q==" saltValue="SIyvFuNDafcKEtcNJ9rjCA==" spinCount="100000" sqref="Q156 N1:N1048576 L1:L1048576 J1:J1048576 H1:H1048576 F1:F1048576 D1:D1048576 B1:B1048576 A1:A1048576" name="Mobility"/>
  </protectedRange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selection activeCell="C6" sqref="C6"/>
    </sheetView>
  </sheetViews>
  <sheetFormatPr defaultColWidth="8.5546875" defaultRowHeight="14.4" x14ac:dyDescent="0.3"/>
  <cols>
    <col min="1" max="1" width="8.5546875" style="8"/>
    <col min="2" max="2" width="43.5546875" style="40" customWidth="1"/>
    <col min="3" max="3" width="5.6640625" style="27" customWidth="1"/>
    <col min="4" max="4" width="5.6640625" style="8" customWidth="1"/>
    <col min="5" max="5" width="5.6640625" style="27" customWidth="1"/>
    <col min="6" max="6" width="5.6640625" style="8" customWidth="1"/>
    <col min="7" max="7" width="5.6640625" style="27" customWidth="1"/>
    <col min="8" max="8" width="5.6640625" style="8" customWidth="1"/>
    <col min="9" max="9" width="5.6640625" style="27" customWidth="1"/>
    <col min="10" max="10" width="5.6640625" style="8" customWidth="1"/>
    <col min="11" max="11" width="5.6640625" style="27" customWidth="1"/>
    <col min="12" max="12" width="5.6640625" style="8" customWidth="1"/>
    <col min="13" max="13" width="5.6640625" style="27" customWidth="1"/>
    <col min="14" max="14" width="5.6640625" style="8" customWidth="1"/>
    <col min="15" max="16384" width="8.5546875" style="8"/>
  </cols>
  <sheetData>
    <row r="1" spans="1:14" x14ac:dyDescent="0.3">
      <c r="A1" s="8" t="s">
        <v>144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14" ht="27" customHeight="1" x14ac:dyDescent="0.3">
      <c r="C2" s="10" t="s">
        <v>21</v>
      </c>
      <c r="D2" s="11" t="s">
        <v>22</v>
      </c>
      <c r="E2" s="41" t="s">
        <v>21</v>
      </c>
      <c r="F2" s="11" t="s">
        <v>22</v>
      </c>
      <c r="G2" s="10" t="s">
        <v>21</v>
      </c>
      <c r="H2" s="11" t="s">
        <v>22</v>
      </c>
      <c r="I2" s="10" t="s">
        <v>21</v>
      </c>
      <c r="J2" s="11" t="s">
        <v>22</v>
      </c>
      <c r="K2" s="10" t="s">
        <v>21</v>
      </c>
      <c r="L2" s="11" t="s">
        <v>22</v>
      </c>
      <c r="M2" s="10" t="s">
        <v>21</v>
      </c>
      <c r="N2" s="11" t="s">
        <v>22</v>
      </c>
    </row>
    <row r="3" spans="1:14" x14ac:dyDescent="0.3">
      <c r="A3" s="42" t="s">
        <v>145</v>
      </c>
      <c r="C3" s="12"/>
      <c r="D3" s="13">
        <f>SUM(C4:C11)/(COUNTIF(C4:C11,"&gt;0")+0.00000001)</f>
        <v>0</v>
      </c>
      <c r="E3" s="12"/>
      <c r="F3" s="13">
        <f>SUM(E4:E11)/(COUNTIF(E4:E11,"&gt;0")+0.00000001)</f>
        <v>0</v>
      </c>
      <c r="G3" s="12"/>
      <c r="H3" s="13">
        <f>SUM(G4:G11)/(COUNTIF(G4:G11,"&gt;0")+0.00000001)</f>
        <v>0</v>
      </c>
      <c r="I3" s="12"/>
      <c r="J3" s="13">
        <f>SUM(I4:I11)/(COUNTIF(I4:I11,"&gt;0")+0.00000001)</f>
        <v>0</v>
      </c>
      <c r="K3" s="12"/>
      <c r="L3" s="13">
        <f>SUM(K4:K11)/(COUNTIF(K4:K11,"&gt;0")+0.00000001)</f>
        <v>0</v>
      </c>
      <c r="M3" s="12"/>
      <c r="N3" s="13">
        <f>SUM(M4:M11)/(COUNTIF(M4:M11,"&gt;0")+0.00000001)</f>
        <v>0</v>
      </c>
    </row>
    <row r="4" spans="1:14" x14ac:dyDescent="0.3">
      <c r="B4" s="43" t="s">
        <v>146</v>
      </c>
      <c r="C4" s="1"/>
      <c r="D4" s="15"/>
      <c r="E4" s="1"/>
      <c r="F4" s="15"/>
      <c r="G4" s="1"/>
      <c r="H4" s="15"/>
      <c r="I4" s="1"/>
      <c r="J4" s="15"/>
      <c r="K4" s="1"/>
      <c r="L4" s="15"/>
      <c r="M4" s="1"/>
      <c r="N4" s="15"/>
    </row>
    <row r="5" spans="1:14" x14ac:dyDescent="0.3">
      <c r="B5" s="43" t="s">
        <v>147</v>
      </c>
      <c r="C5" s="1"/>
      <c r="D5" s="15"/>
      <c r="E5" s="1"/>
      <c r="F5" s="15"/>
      <c r="G5" s="1"/>
      <c r="H5" s="15"/>
      <c r="I5" s="1"/>
      <c r="J5" s="15"/>
      <c r="K5" s="1"/>
      <c r="L5" s="15"/>
      <c r="M5" s="1"/>
      <c r="N5" s="15"/>
    </row>
    <row r="6" spans="1:14" ht="28.8" x14ac:dyDescent="0.3">
      <c r="B6" s="43" t="s">
        <v>148</v>
      </c>
      <c r="C6" s="1"/>
      <c r="D6" s="15"/>
      <c r="E6" s="1"/>
      <c r="F6" s="15"/>
      <c r="G6" s="1"/>
      <c r="H6" s="15"/>
      <c r="I6" s="1"/>
      <c r="J6" s="15"/>
      <c r="K6" s="1"/>
      <c r="L6" s="15"/>
      <c r="M6" s="1"/>
      <c r="N6" s="15"/>
    </row>
    <row r="7" spans="1:14" ht="28.8" x14ac:dyDescent="0.3">
      <c r="B7" s="43" t="s">
        <v>149</v>
      </c>
      <c r="C7" s="1"/>
      <c r="D7" s="15"/>
      <c r="E7" s="1"/>
      <c r="F7" s="15"/>
      <c r="G7" s="1"/>
      <c r="H7" s="15"/>
      <c r="I7" s="1"/>
      <c r="J7" s="15"/>
      <c r="K7" s="1"/>
      <c r="L7" s="15"/>
      <c r="M7" s="1"/>
      <c r="N7" s="15"/>
    </row>
    <row r="8" spans="1:14" s="16" customFormat="1" x14ac:dyDescent="0.3">
      <c r="B8" s="44" t="s">
        <v>150</v>
      </c>
      <c r="C8" s="20"/>
      <c r="D8" s="15"/>
      <c r="E8" s="20"/>
      <c r="F8" s="15"/>
      <c r="G8" s="20"/>
      <c r="H8" s="15"/>
      <c r="I8" s="20"/>
      <c r="J8" s="15"/>
      <c r="K8" s="20"/>
      <c r="L8" s="15"/>
      <c r="M8" s="20"/>
      <c r="N8" s="15"/>
    </row>
    <row r="9" spans="1:14" s="16" customFormat="1" x14ac:dyDescent="0.3">
      <c r="B9" s="44" t="s">
        <v>151</v>
      </c>
      <c r="C9" s="20"/>
      <c r="D9" s="15"/>
      <c r="E9" s="20"/>
      <c r="F9" s="15"/>
      <c r="G9" s="20"/>
      <c r="H9" s="15"/>
      <c r="I9" s="20"/>
      <c r="J9" s="15"/>
      <c r="K9" s="20"/>
      <c r="L9" s="15"/>
      <c r="M9" s="20"/>
      <c r="N9" s="15"/>
    </row>
    <row r="10" spans="1:14" s="16" customFormat="1" x14ac:dyDescent="0.3">
      <c r="B10" s="44" t="s">
        <v>152</v>
      </c>
      <c r="C10" s="20"/>
      <c r="D10" s="15"/>
      <c r="E10" s="20"/>
      <c r="F10" s="15"/>
      <c r="G10" s="20"/>
      <c r="H10" s="15"/>
      <c r="I10" s="20"/>
      <c r="J10" s="15"/>
      <c r="K10" s="20"/>
      <c r="L10" s="15"/>
      <c r="M10" s="20"/>
      <c r="N10" s="15"/>
    </row>
    <row r="11" spans="1:14" s="16" customFormat="1" x14ac:dyDescent="0.3">
      <c r="B11" s="44" t="s">
        <v>153</v>
      </c>
      <c r="C11" s="20"/>
      <c r="D11" s="15"/>
      <c r="E11" s="20"/>
      <c r="F11" s="15"/>
      <c r="G11" s="20"/>
      <c r="H11" s="15"/>
      <c r="I11" s="20"/>
      <c r="J11" s="15"/>
      <c r="K11" s="20"/>
      <c r="L11" s="15"/>
      <c r="M11" s="20"/>
      <c r="N11" s="15"/>
    </row>
    <row r="12" spans="1:14" x14ac:dyDescent="0.3">
      <c r="A12" s="42" t="s">
        <v>154</v>
      </c>
      <c r="C12" s="12"/>
      <c r="D12" s="13">
        <f>SUM(C13:C22)/(COUNTIF(C13:C22,"&gt;0")+0.00000001)</f>
        <v>0</v>
      </c>
      <c r="E12" s="12"/>
      <c r="F12" s="13">
        <f>SUM(E13:E22)/(COUNTIF(E13:E22,"&gt;0")+0.00000001)</f>
        <v>0</v>
      </c>
      <c r="G12" s="12"/>
      <c r="H12" s="13">
        <f>SUM(G13:G22)/(COUNTIF(G13:G22,"&gt;0")+0.00000001)</f>
        <v>0</v>
      </c>
      <c r="I12" s="12"/>
      <c r="J12" s="13">
        <f>SUM(I13:I22)/(COUNTIF(I13:I22,"&gt;0")+0.00000001)</f>
        <v>0</v>
      </c>
      <c r="K12" s="12"/>
      <c r="L12" s="13">
        <f>SUM(K13:K22)/(COUNTIF(K13:K22,"&gt;0")+0.00000001)</f>
        <v>0</v>
      </c>
      <c r="M12" s="12"/>
      <c r="N12" s="13">
        <f>SUM(M13:M22)/(COUNTIF(M13:M22,"&gt;0")+0.00000001)</f>
        <v>0</v>
      </c>
    </row>
    <row r="13" spans="1:14" x14ac:dyDescent="0.3">
      <c r="B13" s="43" t="s">
        <v>155</v>
      </c>
      <c r="C13" s="1"/>
      <c r="D13" s="15"/>
      <c r="E13" s="1"/>
      <c r="F13" s="15"/>
      <c r="G13" s="1"/>
      <c r="H13" s="15"/>
      <c r="I13" s="1"/>
      <c r="J13" s="15"/>
      <c r="K13" s="1"/>
      <c r="L13" s="15"/>
      <c r="M13" s="1"/>
      <c r="N13" s="15"/>
    </row>
    <row r="14" spans="1:14" x14ac:dyDescent="0.3">
      <c r="B14" s="43" t="s">
        <v>156</v>
      </c>
      <c r="C14" s="1"/>
      <c r="D14" s="15"/>
      <c r="E14" s="1"/>
      <c r="F14" s="15"/>
      <c r="G14" s="1"/>
      <c r="H14" s="15"/>
      <c r="I14" s="1"/>
      <c r="J14" s="15"/>
      <c r="K14" s="1"/>
      <c r="L14" s="15"/>
      <c r="M14" s="1"/>
      <c r="N14" s="15"/>
    </row>
    <row r="15" spans="1:14" x14ac:dyDescent="0.3">
      <c r="B15" s="43" t="s">
        <v>157</v>
      </c>
      <c r="C15" s="1"/>
      <c r="D15" s="15"/>
      <c r="E15" s="1"/>
      <c r="F15" s="15"/>
      <c r="G15" s="1"/>
      <c r="H15" s="15"/>
      <c r="I15" s="1"/>
      <c r="J15" s="15"/>
      <c r="K15" s="1"/>
      <c r="L15" s="15"/>
      <c r="M15" s="1"/>
      <c r="N15" s="15"/>
    </row>
    <row r="16" spans="1:14" x14ac:dyDescent="0.3">
      <c r="B16" s="43" t="s">
        <v>158</v>
      </c>
      <c r="C16" s="1"/>
      <c r="D16" s="15"/>
      <c r="E16" s="1"/>
      <c r="F16" s="15"/>
      <c r="G16" s="1"/>
      <c r="H16" s="15"/>
      <c r="I16" s="1"/>
      <c r="J16" s="15"/>
      <c r="K16" s="1"/>
      <c r="L16" s="15"/>
      <c r="M16" s="1"/>
      <c r="N16" s="15"/>
    </row>
    <row r="17" spans="1:14" x14ac:dyDescent="0.3">
      <c r="B17" s="43" t="s">
        <v>159</v>
      </c>
      <c r="C17" s="1"/>
      <c r="D17" s="15"/>
      <c r="E17" s="1"/>
      <c r="F17" s="15"/>
      <c r="G17" s="1"/>
      <c r="H17" s="15"/>
      <c r="I17" s="1"/>
      <c r="J17" s="15"/>
      <c r="K17" s="1"/>
      <c r="L17" s="15"/>
      <c r="M17" s="1"/>
      <c r="N17" s="15"/>
    </row>
    <row r="18" spans="1:14" x14ac:dyDescent="0.3">
      <c r="B18" s="43" t="s">
        <v>160</v>
      </c>
      <c r="C18" s="1"/>
      <c r="D18" s="15"/>
      <c r="E18" s="1"/>
      <c r="F18" s="15"/>
      <c r="G18" s="1"/>
      <c r="H18" s="15"/>
      <c r="I18" s="1"/>
      <c r="J18" s="15"/>
      <c r="K18" s="1"/>
      <c r="L18" s="15"/>
      <c r="M18" s="1"/>
      <c r="N18" s="15"/>
    </row>
    <row r="19" spans="1:14" x14ac:dyDescent="0.3">
      <c r="B19" s="43" t="s">
        <v>161</v>
      </c>
      <c r="C19" s="1"/>
      <c r="D19" s="15"/>
      <c r="E19" s="1"/>
      <c r="F19" s="15"/>
      <c r="G19" s="1"/>
      <c r="H19" s="15"/>
      <c r="I19" s="1"/>
      <c r="J19" s="15"/>
      <c r="K19" s="1"/>
      <c r="L19" s="15"/>
      <c r="M19" s="1"/>
      <c r="N19" s="15"/>
    </row>
    <row r="20" spans="1:14" ht="15" customHeight="1" x14ac:dyDescent="0.3">
      <c r="A20" s="16"/>
      <c r="B20" s="44" t="s">
        <v>162</v>
      </c>
      <c r="C20" s="20"/>
      <c r="D20" s="15"/>
      <c r="E20" s="20"/>
      <c r="F20" s="15"/>
      <c r="G20" s="20"/>
      <c r="H20" s="15"/>
      <c r="I20" s="20"/>
      <c r="J20" s="15"/>
      <c r="K20" s="20"/>
      <c r="L20" s="15"/>
      <c r="M20" s="20"/>
      <c r="N20" s="15"/>
    </row>
    <row r="21" spans="1:14" s="16" customFormat="1" ht="15" customHeight="1" x14ac:dyDescent="0.3">
      <c r="B21" s="44" t="s">
        <v>163</v>
      </c>
      <c r="C21" s="20"/>
      <c r="D21" s="15"/>
      <c r="E21" s="20"/>
      <c r="F21" s="15"/>
      <c r="G21" s="20"/>
      <c r="H21" s="15"/>
      <c r="I21" s="20"/>
      <c r="J21" s="15"/>
      <c r="K21" s="20"/>
      <c r="L21" s="15"/>
      <c r="M21" s="20"/>
      <c r="N21" s="15"/>
    </row>
    <row r="22" spans="1:14" s="16" customFormat="1" ht="28.8" x14ac:dyDescent="0.3">
      <c r="B22" s="44" t="s">
        <v>164</v>
      </c>
      <c r="C22" s="20"/>
      <c r="D22" s="15"/>
      <c r="E22" s="20"/>
      <c r="F22" s="15"/>
      <c r="G22" s="20"/>
      <c r="H22" s="15"/>
      <c r="I22" s="20"/>
      <c r="J22" s="15"/>
      <c r="K22" s="20"/>
      <c r="L22" s="15"/>
      <c r="M22" s="20"/>
      <c r="N22" s="15"/>
    </row>
    <row r="23" spans="1:14" s="16" customFormat="1" x14ac:dyDescent="0.3">
      <c r="A23" s="42" t="s">
        <v>180</v>
      </c>
      <c r="B23" s="40"/>
      <c r="C23" s="12"/>
      <c r="D23" s="13">
        <f>SUM(C24:C30)/(COUNTIF(C24:C30,"&gt;0")+0.00000001)</f>
        <v>0</v>
      </c>
      <c r="E23" s="12"/>
      <c r="F23" s="13">
        <f>SUM(E24:E30)/(COUNTIF(E24:E30,"&gt;0")+0.00000001)</f>
        <v>0</v>
      </c>
      <c r="G23" s="12"/>
      <c r="H23" s="13">
        <f>SUM(G24:G30)/(COUNTIF(G24:G30,"&gt;0")+0.00000001)</f>
        <v>0</v>
      </c>
      <c r="I23" s="12"/>
      <c r="J23" s="13">
        <f>SUM(I24:I30)/(COUNTIF(I24:I30,"&gt;0")+0.00000001)</f>
        <v>0</v>
      </c>
      <c r="K23" s="12"/>
      <c r="L23" s="13">
        <f>SUM(K24:K30)/(COUNTIF(K24:K30,"&gt;0")+0.00000001)</f>
        <v>0</v>
      </c>
      <c r="M23" s="12"/>
      <c r="N23" s="13">
        <f>SUM(M24:M30)/(COUNTIF(M24:M30,"&gt;0")+0.00000001)</f>
        <v>0</v>
      </c>
    </row>
    <row r="24" spans="1:14" x14ac:dyDescent="0.3">
      <c r="B24" s="43" t="s">
        <v>181</v>
      </c>
      <c r="C24" s="1"/>
      <c r="D24" s="15"/>
      <c r="E24" s="1"/>
      <c r="F24" s="15"/>
      <c r="G24" s="1"/>
      <c r="H24" s="15"/>
      <c r="I24" s="1"/>
      <c r="J24" s="15"/>
      <c r="K24" s="1"/>
      <c r="L24" s="15"/>
      <c r="M24" s="1"/>
      <c r="N24" s="15"/>
    </row>
    <row r="25" spans="1:14" x14ac:dyDescent="0.3">
      <c r="B25" s="43" t="s">
        <v>183</v>
      </c>
      <c r="C25" s="1"/>
      <c r="D25" s="15"/>
      <c r="E25" s="1"/>
      <c r="F25" s="15"/>
      <c r="G25" s="1"/>
      <c r="H25" s="15"/>
      <c r="I25" s="1"/>
      <c r="J25" s="15"/>
      <c r="K25" s="1"/>
      <c r="L25" s="15"/>
      <c r="M25" s="1"/>
      <c r="N25" s="15"/>
    </row>
    <row r="26" spans="1:14" ht="28.8" x14ac:dyDescent="0.3">
      <c r="B26" s="43" t="s">
        <v>182</v>
      </c>
      <c r="C26" s="1"/>
      <c r="D26" s="15"/>
      <c r="E26" s="1"/>
      <c r="F26" s="15"/>
      <c r="G26" s="1"/>
      <c r="H26" s="15"/>
      <c r="I26" s="1"/>
      <c r="J26" s="15"/>
      <c r="K26" s="1"/>
      <c r="L26" s="15"/>
      <c r="M26" s="1"/>
      <c r="N26" s="15"/>
    </row>
    <row r="27" spans="1:14" ht="15" customHeight="1" x14ac:dyDescent="0.3">
      <c r="A27" s="42" t="s">
        <v>165</v>
      </c>
      <c r="C27" s="12"/>
      <c r="D27" s="13">
        <f>SUM(C28:C32)/(COUNTIF(C28:C32,"&gt;0")+0.00000001)</f>
        <v>0</v>
      </c>
      <c r="E27" s="12"/>
      <c r="F27" s="13">
        <f>SUM(E28:E32)/(COUNTIF(E28:E32,"&gt;0")+0.00000001)</f>
        <v>0</v>
      </c>
      <c r="G27" s="12"/>
      <c r="H27" s="13">
        <f>SUM(G28:G32)/(COUNTIF(G28:G32,"&gt;0")+0.00000001)</f>
        <v>0</v>
      </c>
      <c r="I27" s="12"/>
      <c r="J27" s="13">
        <f>SUM(I28:I32)/(COUNTIF(I28:I32,"&gt;0")+0.00000001)</f>
        <v>0</v>
      </c>
      <c r="K27" s="12"/>
      <c r="L27" s="13">
        <f>SUM(K28:K32)/(COUNTIF(K28:K32,"&gt;0")+0.00000001)</f>
        <v>0</v>
      </c>
      <c r="M27" s="12"/>
      <c r="N27" s="13">
        <f>SUM(M28:M32)/(COUNTIF(M28:M32,"&gt;0")+0.00000001)</f>
        <v>0</v>
      </c>
    </row>
    <row r="28" spans="1:14" x14ac:dyDescent="0.3">
      <c r="B28" s="43" t="s">
        <v>166</v>
      </c>
      <c r="C28" s="1"/>
      <c r="D28" s="15"/>
      <c r="E28" s="1"/>
      <c r="F28" s="15"/>
      <c r="G28" s="1"/>
      <c r="H28" s="15"/>
      <c r="I28" s="1"/>
      <c r="J28" s="15"/>
      <c r="K28" s="1"/>
      <c r="L28" s="15"/>
      <c r="M28" s="1"/>
      <c r="N28" s="15"/>
    </row>
    <row r="29" spans="1:14" x14ac:dyDescent="0.3">
      <c r="B29" s="43" t="s">
        <v>167</v>
      </c>
      <c r="C29" s="1"/>
      <c r="D29" s="15"/>
      <c r="E29" s="1"/>
      <c r="F29" s="15"/>
      <c r="G29" s="1"/>
      <c r="H29" s="15"/>
      <c r="I29" s="1"/>
      <c r="J29" s="15"/>
      <c r="K29" s="1"/>
      <c r="L29" s="15"/>
      <c r="M29" s="1"/>
      <c r="N29" s="15"/>
    </row>
    <row r="30" spans="1:14" x14ac:dyDescent="0.3">
      <c r="B30" s="43" t="s">
        <v>168</v>
      </c>
      <c r="C30" s="1"/>
      <c r="D30" s="15"/>
      <c r="E30" s="1"/>
      <c r="F30" s="15"/>
      <c r="G30" s="1"/>
      <c r="H30" s="15"/>
      <c r="I30" s="1"/>
      <c r="J30" s="15"/>
      <c r="K30" s="1"/>
      <c r="L30" s="15"/>
      <c r="M30" s="1"/>
      <c r="N30" s="15"/>
    </row>
    <row r="31" spans="1:14" x14ac:dyDescent="0.3">
      <c r="B31" s="43" t="s">
        <v>169</v>
      </c>
      <c r="C31" s="1"/>
      <c r="D31" s="15"/>
      <c r="E31" s="1"/>
      <c r="F31" s="15"/>
      <c r="G31" s="1"/>
      <c r="H31" s="15"/>
      <c r="I31" s="1"/>
      <c r="J31" s="15"/>
      <c r="K31" s="1"/>
      <c r="L31" s="15"/>
      <c r="M31" s="1"/>
      <c r="N31" s="15"/>
    </row>
    <row r="32" spans="1:14" x14ac:dyDescent="0.3">
      <c r="B32" s="43" t="s">
        <v>170</v>
      </c>
      <c r="C32" s="1"/>
      <c r="D32" s="15"/>
      <c r="E32" s="1"/>
      <c r="F32" s="15"/>
      <c r="G32" s="1"/>
      <c r="H32" s="15"/>
      <c r="I32" s="1"/>
      <c r="J32" s="15"/>
      <c r="K32" s="1"/>
      <c r="L32" s="15"/>
      <c r="M32" s="1"/>
      <c r="N32" s="15"/>
    </row>
    <row r="33" spans="1:14" x14ac:dyDescent="0.3">
      <c r="A33" s="42" t="s">
        <v>171</v>
      </c>
      <c r="C33" s="12"/>
      <c r="D33" s="13">
        <f>SUM(C34:C40)/(COUNTIF(C34:C40,"&gt;0")+0.00000001)</f>
        <v>0</v>
      </c>
      <c r="E33" s="12"/>
      <c r="F33" s="13">
        <f>SUM(E34:E40)/(COUNTIF(E34:E40,"&gt;0")+0.00000001)</f>
        <v>0</v>
      </c>
      <c r="G33" s="12"/>
      <c r="H33" s="13">
        <f>SUM(G34:G40)/(COUNTIF(G34:G40,"&gt;0")+0.00000001)</f>
        <v>0</v>
      </c>
      <c r="I33" s="12"/>
      <c r="J33" s="13">
        <f>SUM(I34:I40)/(COUNTIF(I34:I40,"&gt;0")+0.00000001)</f>
        <v>0</v>
      </c>
      <c r="K33" s="12"/>
      <c r="L33" s="13">
        <f>SUM(K34:K40)/(COUNTIF(K34:K40,"&gt;0")+0.00000001)</f>
        <v>0</v>
      </c>
      <c r="M33" s="12"/>
      <c r="N33" s="13">
        <f>SUM(M34:M40)/(COUNTIF(M34:M40,"&gt;0")+0.00000001)</f>
        <v>0</v>
      </c>
    </row>
    <row r="34" spans="1:14" x14ac:dyDescent="0.3">
      <c r="B34" s="43" t="s">
        <v>172</v>
      </c>
      <c r="C34" s="1"/>
      <c r="D34" s="15"/>
      <c r="E34" s="1"/>
      <c r="F34" s="15"/>
      <c r="G34" s="1"/>
      <c r="H34" s="15"/>
      <c r="I34" s="1"/>
      <c r="J34" s="15"/>
      <c r="K34" s="1"/>
      <c r="L34" s="15"/>
      <c r="M34" s="1"/>
      <c r="N34" s="15"/>
    </row>
    <row r="35" spans="1:14" s="16" customFormat="1" x14ac:dyDescent="0.3">
      <c r="A35" s="8"/>
      <c r="B35" s="43" t="s">
        <v>173</v>
      </c>
      <c r="C35" s="1"/>
      <c r="D35" s="15"/>
      <c r="E35" s="1"/>
      <c r="F35" s="15"/>
      <c r="G35" s="1"/>
      <c r="H35" s="15"/>
      <c r="I35" s="1"/>
      <c r="J35" s="15"/>
      <c r="K35" s="1"/>
      <c r="L35" s="15"/>
      <c r="M35" s="1"/>
      <c r="N35" s="15"/>
    </row>
    <row r="36" spans="1:14" s="16" customFormat="1" x14ac:dyDescent="0.3">
      <c r="A36" s="8"/>
      <c r="B36" s="43" t="s">
        <v>174</v>
      </c>
      <c r="C36" s="1"/>
      <c r="D36" s="15"/>
      <c r="E36" s="1"/>
      <c r="F36" s="15"/>
      <c r="G36" s="1"/>
      <c r="H36" s="15"/>
      <c r="I36" s="1"/>
      <c r="J36" s="15"/>
      <c r="K36" s="1"/>
      <c r="L36" s="15"/>
      <c r="M36" s="1"/>
      <c r="N36" s="15"/>
    </row>
    <row r="37" spans="1:14" s="16" customFormat="1" x14ac:dyDescent="0.3">
      <c r="A37" s="8"/>
      <c r="B37" s="43" t="s">
        <v>175</v>
      </c>
      <c r="C37" s="1"/>
      <c r="D37" s="15"/>
      <c r="E37" s="1"/>
      <c r="F37" s="15"/>
      <c r="G37" s="1"/>
      <c r="H37" s="15"/>
      <c r="I37" s="1"/>
      <c r="J37" s="15"/>
      <c r="K37" s="1"/>
      <c r="L37" s="15"/>
      <c r="M37" s="1"/>
      <c r="N37" s="15"/>
    </row>
    <row r="38" spans="1:14" x14ac:dyDescent="0.3">
      <c r="A38" s="16"/>
      <c r="B38" s="44" t="s">
        <v>176</v>
      </c>
      <c r="C38" s="20"/>
      <c r="D38" s="15"/>
      <c r="E38" s="20"/>
      <c r="F38" s="15"/>
      <c r="G38" s="20"/>
      <c r="H38" s="15"/>
      <c r="I38" s="20"/>
      <c r="J38" s="15"/>
      <c r="K38" s="20"/>
      <c r="L38" s="15"/>
      <c r="M38" s="20"/>
      <c r="N38" s="15"/>
    </row>
    <row r="39" spans="1:14" x14ac:dyDescent="0.3">
      <c r="A39" s="16"/>
      <c r="B39" s="44" t="s">
        <v>177</v>
      </c>
      <c r="C39" s="20"/>
      <c r="D39" s="15"/>
      <c r="E39" s="20"/>
      <c r="F39" s="15"/>
      <c r="G39" s="20"/>
      <c r="H39" s="15"/>
      <c r="I39" s="20"/>
      <c r="J39" s="15"/>
      <c r="K39" s="20"/>
      <c r="L39" s="15"/>
      <c r="M39" s="20"/>
      <c r="N39" s="15"/>
    </row>
    <row r="40" spans="1:14" x14ac:dyDescent="0.3">
      <c r="A40" s="16"/>
      <c r="B40" s="44" t="s">
        <v>178</v>
      </c>
      <c r="C40" s="20"/>
      <c r="D40" s="15"/>
      <c r="E40" s="20"/>
      <c r="F40" s="15"/>
      <c r="G40" s="20"/>
      <c r="H40" s="15"/>
      <c r="I40" s="20"/>
      <c r="J40" s="15"/>
      <c r="K40" s="20"/>
      <c r="L40" s="15"/>
      <c r="M40" s="20"/>
      <c r="N40" s="15"/>
    </row>
    <row r="41" spans="1:14" x14ac:dyDescent="0.3">
      <c r="B41" s="45" t="s">
        <v>64</v>
      </c>
      <c r="C41" s="12"/>
      <c r="D41" s="13">
        <f>D3+D12+D23+D27+D33</f>
        <v>0</v>
      </c>
      <c r="E41" s="12"/>
      <c r="F41" s="13">
        <f>F3+F12+F23+F27+F33</f>
        <v>0</v>
      </c>
      <c r="G41" s="12"/>
      <c r="H41" s="13">
        <f>H3+H12+H23+H27+H33</f>
        <v>0</v>
      </c>
      <c r="I41" s="12"/>
      <c r="J41" s="13">
        <f>J3+J12+J23+J27+J33</f>
        <v>0</v>
      </c>
      <c r="K41" s="12"/>
      <c r="L41" s="13">
        <f>L3+L12+L23+L27+L33</f>
        <v>0</v>
      </c>
      <c r="M41" s="12"/>
      <c r="N41" s="13">
        <f>N3+N12+N23+N27+N33</f>
        <v>0</v>
      </c>
    </row>
    <row r="42" spans="1:14" x14ac:dyDescent="0.3">
      <c r="B42" s="45" t="s">
        <v>65</v>
      </c>
      <c r="C42" s="12"/>
      <c r="D42" s="13">
        <f>D41/(COUNTIF(D3:D40,"&gt;0")+0.00000001)</f>
        <v>0</v>
      </c>
      <c r="E42" s="12"/>
      <c r="F42" s="13">
        <f>F41/(COUNTIF(F3:F40,"&gt;0")+0.00000001)</f>
        <v>0</v>
      </c>
      <c r="G42" s="12"/>
      <c r="H42" s="13">
        <f>H41/(COUNTIF(H3:H40,"&gt;0")+0.00000001)</f>
        <v>0</v>
      </c>
      <c r="I42" s="12"/>
      <c r="J42" s="13">
        <f>J41/(COUNTIF(J3:J40,"&gt;0")+0.00000001)</f>
        <v>0</v>
      </c>
      <c r="K42" s="12"/>
      <c r="L42" s="13">
        <f>L41/(COUNTIF(L3:L40,"&gt;0")+0.00000001)</f>
        <v>0</v>
      </c>
      <c r="M42" s="12"/>
      <c r="N42" s="13">
        <f>N41/(COUNTIF(N3:N40,"&gt;0")+0.00000001)</f>
        <v>0</v>
      </c>
    </row>
    <row r="43" spans="1:14" x14ac:dyDescent="0.3">
      <c r="B43" s="45" t="s">
        <v>66</v>
      </c>
      <c r="C43" s="12"/>
      <c r="D43" s="13">
        <f>D42/5*100</f>
        <v>0</v>
      </c>
      <c r="E43" s="12"/>
      <c r="F43" s="13">
        <f>F42/5*100</f>
        <v>0</v>
      </c>
      <c r="G43" s="12"/>
      <c r="H43" s="13">
        <f>H42/5*100</f>
        <v>0</v>
      </c>
      <c r="I43" s="12"/>
      <c r="J43" s="13">
        <f>J42/5*100</f>
        <v>0</v>
      </c>
      <c r="K43" s="12"/>
      <c r="L43" s="13">
        <f>L42/5*100</f>
        <v>0</v>
      </c>
      <c r="M43" s="12"/>
      <c r="N43" s="13">
        <f>N42/5*100</f>
        <v>0</v>
      </c>
    </row>
    <row r="45" spans="1:14" x14ac:dyDescent="0.3">
      <c r="A45" s="28" t="s">
        <v>67</v>
      </c>
    </row>
    <row r="46" spans="1:14" x14ac:dyDescent="0.3">
      <c r="A46" s="28" t="s">
        <v>68</v>
      </c>
    </row>
    <row r="47" spans="1:14" x14ac:dyDescent="0.3">
      <c r="A47" s="28" t="s">
        <v>69</v>
      </c>
    </row>
    <row r="48" spans="1:14" x14ac:dyDescent="0.3">
      <c r="A48" s="28" t="s">
        <v>70</v>
      </c>
    </row>
    <row r="49" spans="1:14" x14ac:dyDescent="0.3">
      <c r="A49" s="28" t="s">
        <v>71</v>
      </c>
    </row>
    <row r="50" spans="1:14" ht="30" customHeight="1" x14ac:dyDescent="0.3">
      <c r="A50" s="28" t="s">
        <v>72</v>
      </c>
    </row>
    <row r="51" spans="1:14" ht="15" customHeight="1" x14ac:dyDescent="0.3">
      <c r="A51" s="28" t="s">
        <v>73</v>
      </c>
    </row>
    <row r="53" spans="1:14" x14ac:dyDescent="0.3">
      <c r="A53" s="8" t="s">
        <v>179</v>
      </c>
      <c r="C53" s="1" t="s">
        <v>11</v>
      </c>
      <c r="D53" s="13" t="str">
        <f>Overview!$I$1</f>
        <v>Date</v>
      </c>
      <c r="E53" s="1" t="s">
        <v>11</v>
      </c>
      <c r="F53" s="13" t="str">
        <f>Overview!$J$1</f>
        <v>Date</v>
      </c>
      <c r="G53" s="1" t="s">
        <v>11</v>
      </c>
      <c r="H53" s="13" t="str">
        <f>Overview!$K$1</f>
        <v>Date</v>
      </c>
      <c r="I53" s="1" t="s">
        <v>11</v>
      </c>
      <c r="J53" s="13" t="str">
        <f>Overview!$L$1</f>
        <v>Date</v>
      </c>
      <c r="K53" s="1" t="s">
        <v>11</v>
      </c>
      <c r="L53" s="13" t="str">
        <f>Overview!$M$1</f>
        <v>Date</v>
      </c>
      <c r="M53" s="1" t="s">
        <v>11</v>
      </c>
      <c r="N53" s="13" t="str">
        <f>Overview!$N$1</f>
        <v>Date</v>
      </c>
    </row>
    <row r="54" spans="1:14" ht="28.8" x14ac:dyDescent="0.3">
      <c r="C54" s="10" t="s">
        <v>21</v>
      </c>
      <c r="D54" s="11" t="s">
        <v>22</v>
      </c>
      <c r="E54" s="41" t="s">
        <v>21</v>
      </c>
      <c r="F54" s="11" t="s">
        <v>22</v>
      </c>
      <c r="G54" s="10" t="s">
        <v>21</v>
      </c>
      <c r="H54" s="11" t="s">
        <v>22</v>
      </c>
      <c r="I54" s="10" t="s">
        <v>21</v>
      </c>
      <c r="J54" s="11" t="s">
        <v>22</v>
      </c>
      <c r="K54" s="10" t="s">
        <v>21</v>
      </c>
      <c r="L54" s="11" t="s">
        <v>22</v>
      </c>
      <c r="M54" s="10" t="s">
        <v>21</v>
      </c>
      <c r="N54" s="11" t="s">
        <v>22</v>
      </c>
    </row>
    <row r="55" spans="1:14" x14ac:dyDescent="0.3">
      <c r="A55" s="42" t="s">
        <v>145</v>
      </c>
      <c r="C55" s="12"/>
      <c r="D55" s="13">
        <f>SUM(C56:C63)/(COUNTIF(C56:C63,"&gt;0")+0.00000001)</f>
        <v>0</v>
      </c>
      <c r="E55" s="12"/>
      <c r="F55" s="13">
        <f>SUM(E56:E63)/(COUNTIF(E56:E63,"&gt;0")+0.00000001)</f>
        <v>0</v>
      </c>
      <c r="G55" s="12"/>
      <c r="H55" s="13">
        <f>SUM(G56:G63)/(COUNTIF(G56:G63,"&gt;0")+0.00000001)</f>
        <v>0</v>
      </c>
      <c r="I55" s="12"/>
      <c r="J55" s="13">
        <f>SUM(I56:I63)/(COUNTIF(I56:I63,"&gt;0")+0.00000001)</f>
        <v>0</v>
      </c>
      <c r="K55" s="12"/>
      <c r="L55" s="13">
        <f>SUM(K56:K63)/(COUNTIF(K56:K63,"&gt;0")+0.00000001)</f>
        <v>0</v>
      </c>
      <c r="M55" s="12"/>
      <c r="N55" s="13">
        <f>SUM(M56:M63)/(COUNTIF(M56:M63,"&gt;0")+0.00000001)</f>
        <v>0</v>
      </c>
    </row>
    <row r="56" spans="1:14" x14ac:dyDescent="0.3">
      <c r="B56" s="43" t="s">
        <v>146</v>
      </c>
      <c r="C56" s="1"/>
      <c r="D56" s="15"/>
      <c r="E56" s="1"/>
      <c r="F56" s="15"/>
      <c r="G56" s="1"/>
      <c r="H56" s="15"/>
      <c r="I56" s="1"/>
      <c r="J56" s="15"/>
      <c r="K56" s="1"/>
      <c r="L56" s="15"/>
      <c r="M56" s="1"/>
      <c r="N56" s="15"/>
    </row>
    <row r="57" spans="1:14" x14ac:dyDescent="0.3">
      <c r="B57" s="43" t="s">
        <v>147</v>
      </c>
      <c r="C57" s="1"/>
      <c r="D57" s="15"/>
      <c r="E57" s="1"/>
      <c r="F57" s="15"/>
      <c r="G57" s="1"/>
      <c r="H57" s="15"/>
      <c r="I57" s="1"/>
      <c r="J57" s="15"/>
      <c r="K57" s="1"/>
      <c r="L57" s="15"/>
      <c r="M57" s="1"/>
      <c r="N57" s="15"/>
    </row>
    <row r="58" spans="1:14" ht="28.8" x14ac:dyDescent="0.3">
      <c r="B58" s="43" t="s">
        <v>148</v>
      </c>
      <c r="C58" s="1"/>
      <c r="D58" s="15"/>
      <c r="E58" s="1"/>
      <c r="F58" s="15"/>
      <c r="G58" s="1"/>
      <c r="H58" s="15"/>
      <c r="I58" s="1"/>
      <c r="J58" s="15"/>
      <c r="K58" s="1"/>
      <c r="L58" s="15"/>
      <c r="M58" s="1"/>
      <c r="N58" s="15"/>
    </row>
    <row r="59" spans="1:14" ht="28.8" x14ac:dyDescent="0.3">
      <c r="B59" s="43" t="s">
        <v>149</v>
      </c>
      <c r="C59" s="1"/>
      <c r="D59" s="15"/>
      <c r="E59" s="1"/>
      <c r="F59" s="15"/>
      <c r="G59" s="1"/>
      <c r="H59" s="15"/>
      <c r="I59" s="1"/>
      <c r="J59" s="15"/>
      <c r="K59" s="1"/>
      <c r="L59" s="15"/>
      <c r="M59" s="1"/>
      <c r="N59" s="15"/>
    </row>
    <row r="60" spans="1:14" x14ac:dyDescent="0.3">
      <c r="A60" s="16"/>
      <c r="B60" s="44" t="s">
        <v>150</v>
      </c>
      <c r="C60" s="20"/>
      <c r="D60" s="15"/>
      <c r="E60" s="20"/>
      <c r="F60" s="15"/>
      <c r="G60" s="20"/>
      <c r="H60" s="15"/>
      <c r="I60" s="20"/>
      <c r="J60" s="15"/>
      <c r="K60" s="20"/>
      <c r="L60" s="15"/>
      <c r="M60" s="20"/>
      <c r="N60" s="15"/>
    </row>
    <row r="61" spans="1:14" x14ac:dyDescent="0.3">
      <c r="A61" s="16"/>
      <c r="B61" s="44" t="s">
        <v>151</v>
      </c>
      <c r="C61" s="20"/>
      <c r="D61" s="15"/>
      <c r="E61" s="20"/>
      <c r="F61" s="15"/>
      <c r="G61" s="20"/>
      <c r="H61" s="15"/>
      <c r="I61" s="20"/>
      <c r="J61" s="15"/>
      <c r="K61" s="20"/>
      <c r="L61" s="15"/>
      <c r="M61" s="20"/>
      <c r="N61" s="15"/>
    </row>
    <row r="62" spans="1:14" x14ac:dyDescent="0.3">
      <c r="A62" s="16"/>
      <c r="B62" s="44" t="s">
        <v>152</v>
      </c>
      <c r="C62" s="20"/>
      <c r="D62" s="15"/>
      <c r="E62" s="20"/>
      <c r="F62" s="15"/>
      <c r="G62" s="20"/>
      <c r="H62" s="15"/>
      <c r="I62" s="20"/>
      <c r="J62" s="15"/>
      <c r="K62" s="20"/>
      <c r="L62" s="15"/>
      <c r="M62" s="20"/>
      <c r="N62" s="15"/>
    </row>
    <row r="63" spans="1:14" x14ac:dyDescent="0.3">
      <c r="A63" s="16"/>
      <c r="B63" s="44" t="s">
        <v>153</v>
      </c>
      <c r="C63" s="20"/>
      <c r="D63" s="15"/>
      <c r="E63" s="20"/>
      <c r="F63" s="15"/>
      <c r="G63" s="20"/>
      <c r="H63" s="15"/>
      <c r="I63" s="20"/>
      <c r="J63" s="15"/>
      <c r="K63" s="20"/>
      <c r="L63" s="15"/>
      <c r="M63" s="20"/>
      <c r="N63" s="15"/>
    </row>
    <row r="64" spans="1:14" x14ac:dyDescent="0.3">
      <c r="A64" s="42" t="s">
        <v>154</v>
      </c>
      <c r="C64" s="12"/>
      <c r="D64" s="13">
        <f>SUM(C65:C74)/(COUNTIF(C65:C74,"&gt;0")+0.00000001)</f>
        <v>0</v>
      </c>
      <c r="E64" s="12"/>
      <c r="F64" s="13">
        <f>SUM(E65:E74)/(COUNTIF(E65:E74,"&gt;0")+0.00000001)</f>
        <v>0</v>
      </c>
      <c r="G64" s="12"/>
      <c r="H64" s="13">
        <f>SUM(G65:G74)/(COUNTIF(G65:G74,"&gt;0")+0.00000001)</f>
        <v>0</v>
      </c>
      <c r="I64" s="12"/>
      <c r="J64" s="13">
        <f>SUM(I65:I74)/(COUNTIF(I65:I74,"&gt;0")+0.00000001)</f>
        <v>0</v>
      </c>
      <c r="K64" s="12"/>
      <c r="L64" s="13">
        <f>SUM(K65:K74)/(COUNTIF(K65:K74,"&gt;0")+0.00000001)</f>
        <v>0</v>
      </c>
      <c r="M64" s="12"/>
      <c r="N64" s="13">
        <f>SUM(M65:M74)/(COUNTIF(M65:M74,"&gt;0")+0.00000001)</f>
        <v>0</v>
      </c>
    </row>
    <row r="65" spans="1:14" x14ac:dyDescent="0.3">
      <c r="B65" s="43" t="s">
        <v>155</v>
      </c>
      <c r="C65" s="1"/>
      <c r="D65" s="15"/>
      <c r="E65" s="1"/>
      <c r="F65" s="15"/>
      <c r="G65" s="1"/>
      <c r="H65" s="15"/>
      <c r="I65" s="1"/>
      <c r="J65" s="15"/>
      <c r="K65" s="1"/>
      <c r="L65" s="15"/>
      <c r="M65" s="1"/>
      <c r="N65" s="15"/>
    </row>
    <row r="66" spans="1:14" x14ac:dyDescent="0.3">
      <c r="B66" s="43" t="s">
        <v>156</v>
      </c>
      <c r="C66" s="1"/>
      <c r="D66" s="15"/>
      <c r="E66" s="1"/>
      <c r="F66" s="15"/>
      <c r="G66" s="1"/>
      <c r="H66" s="15"/>
      <c r="I66" s="1"/>
      <c r="J66" s="15"/>
      <c r="K66" s="1"/>
      <c r="L66" s="15"/>
      <c r="M66" s="1"/>
      <c r="N66" s="15"/>
    </row>
    <row r="67" spans="1:14" x14ac:dyDescent="0.3">
      <c r="B67" s="43" t="s">
        <v>157</v>
      </c>
      <c r="C67" s="1"/>
      <c r="D67" s="15"/>
      <c r="E67" s="1"/>
      <c r="F67" s="15"/>
      <c r="G67" s="1"/>
      <c r="H67" s="15"/>
      <c r="I67" s="1"/>
      <c r="J67" s="15"/>
      <c r="K67" s="1"/>
      <c r="L67" s="15"/>
      <c r="M67" s="1"/>
      <c r="N67" s="15"/>
    </row>
    <row r="68" spans="1:14" ht="15" customHeight="1" x14ac:dyDescent="0.3">
      <c r="B68" s="43" t="s">
        <v>158</v>
      </c>
      <c r="C68" s="1"/>
      <c r="D68" s="15"/>
      <c r="E68" s="1"/>
      <c r="F68" s="15"/>
      <c r="G68" s="1"/>
      <c r="H68" s="15"/>
      <c r="I68" s="1"/>
      <c r="J68" s="15"/>
      <c r="K68" s="1"/>
      <c r="L68" s="15"/>
      <c r="M68" s="1"/>
      <c r="N68" s="15"/>
    </row>
    <row r="69" spans="1:14" x14ac:dyDescent="0.3">
      <c r="B69" s="43" t="s">
        <v>159</v>
      </c>
      <c r="C69" s="1"/>
      <c r="D69" s="15"/>
      <c r="E69" s="1"/>
      <c r="F69" s="15"/>
      <c r="G69" s="1"/>
      <c r="H69" s="15"/>
      <c r="I69" s="1"/>
      <c r="J69" s="15"/>
      <c r="K69" s="1"/>
      <c r="L69" s="15"/>
      <c r="M69" s="1"/>
      <c r="N69" s="15"/>
    </row>
    <row r="70" spans="1:14" x14ac:dyDescent="0.3">
      <c r="B70" s="43" t="s">
        <v>160</v>
      </c>
      <c r="C70" s="1"/>
      <c r="D70" s="15"/>
      <c r="E70" s="1"/>
      <c r="F70" s="15"/>
      <c r="G70" s="1"/>
      <c r="H70" s="15"/>
      <c r="I70" s="1"/>
      <c r="J70" s="15"/>
      <c r="K70" s="1"/>
      <c r="L70" s="15"/>
      <c r="M70" s="1"/>
      <c r="N70" s="15"/>
    </row>
    <row r="71" spans="1:14" x14ac:dyDescent="0.3">
      <c r="B71" s="43" t="s">
        <v>161</v>
      </c>
      <c r="C71" s="1"/>
      <c r="D71" s="15"/>
      <c r="E71" s="1"/>
      <c r="F71" s="15"/>
      <c r="G71" s="1"/>
      <c r="H71" s="15"/>
      <c r="I71" s="1"/>
      <c r="J71" s="15"/>
      <c r="K71" s="1"/>
      <c r="L71" s="15"/>
      <c r="M71" s="1"/>
      <c r="N71" s="15"/>
    </row>
    <row r="72" spans="1:14" x14ac:dyDescent="0.3">
      <c r="A72" s="16"/>
      <c r="B72" s="44" t="s">
        <v>162</v>
      </c>
      <c r="C72" s="20"/>
      <c r="D72" s="15"/>
      <c r="E72" s="20"/>
      <c r="F72" s="15"/>
      <c r="G72" s="20"/>
      <c r="H72" s="15"/>
      <c r="I72" s="20"/>
      <c r="J72" s="15"/>
      <c r="K72" s="20"/>
      <c r="L72" s="15"/>
      <c r="M72" s="20"/>
      <c r="N72" s="15"/>
    </row>
    <row r="73" spans="1:14" x14ac:dyDescent="0.3">
      <c r="A73" s="16"/>
      <c r="B73" s="44" t="s">
        <v>163</v>
      </c>
      <c r="C73" s="20"/>
      <c r="D73" s="15"/>
      <c r="E73" s="20"/>
      <c r="F73" s="15"/>
      <c r="G73" s="20"/>
      <c r="H73" s="15"/>
      <c r="I73" s="20"/>
      <c r="J73" s="15"/>
      <c r="K73" s="20"/>
      <c r="L73" s="15"/>
      <c r="M73" s="20"/>
      <c r="N73" s="15"/>
    </row>
    <row r="74" spans="1:14" ht="28.8" x14ac:dyDescent="0.3">
      <c r="A74" s="16"/>
      <c r="B74" s="44" t="s">
        <v>164</v>
      </c>
      <c r="C74" s="20"/>
      <c r="D74" s="15"/>
      <c r="E74" s="20"/>
      <c r="F74" s="15"/>
      <c r="G74" s="20"/>
      <c r="H74" s="15"/>
      <c r="I74" s="20"/>
      <c r="J74" s="15"/>
      <c r="K74" s="20"/>
      <c r="L74" s="15"/>
      <c r="M74" s="20"/>
      <c r="N74" s="15"/>
    </row>
    <row r="75" spans="1:14" x14ac:dyDescent="0.3">
      <c r="A75" s="42" t="s">
        <v>180</v>
      </c>
      <c r="C75" s="12"/>
      <c r="D75" s="13">
        <f>SUM(C76:C82)/(COUNTIF(C76:C82,"&gt;0")+0.00000001)</f>
        <v>0</v>
      </c>
      <c r="E75" s="12"/>
      <c r="F75" s="13">
        <f>SUM(E76:E82)/(COUNTIF(E76:E82,"&gt;0")+0.00000001)</f>
        <v>0</v>
      </c>
      <c r="G75" s="12"/>
      <c r="H75" s="13">
        <f>SUM(G76:G82)/(COUNTIF(G76:G82,"&gt;0")+0.00000001)</f>
        <v>0</v>
      </c>
      <c r="I75" s="12"/>
      <c r="J75" s="13">
        <f>SUM(I76:I82)/(COUNTIF(I76:I82,"&gt;0")+0.00000001)</f>
        <v>0</v>
      </c>
      <c r="K75" s="12"/>
      <c r="L75" s="13">
        <f>SUM(K76:K82)/(COUNTIF(K76:K82,"&gt;0")+0.00000001)</f>
        <v>0</v>
      </c>
      <c r="M75" s="12"/>
      <c r="N75" s="13">
        <f>SUM(M76:M82)/(COUNTIF(M76:M82,"&gt;0")+0.00000001)</f>
        <v>0</v>
      </c>
    </row>
    <row r="76" spans="1:14" x14ac:dyDescent="0.3">
      <c r="B76" s="43" t="s">
        <v>181</v>
      </c>
      <c r="C76" s="1"/>
      <c r="D76" s="15"/>
      <c r="E76" s="1"/>
      <c r="F76" s="15"/>
      <c r="G76" s="1"/>
      <c r="H76" s="15"/>
      <c r="I76" s="1"/>
      <c r="J76" s="15"/>
      <c r="K76" s="1"/>
      <c r="L76" s="15"/>
      <c r="M76" s="1"/>
      <c r="N76" s="15"/>
    </row>
    <row r="77" spans="1:14" x14ac:dyDescent="0.3">
      <c r="B77" s="43" t="s">
        <v>183</v>
      </c>
      <c r="C77" s="1"/>
      <c r="D77" s="15"/>
      <c r="E77" s="1"/>
      <c r="F77" s="15"/>
      <c r="G77" s="1"/>
      <c r="H77" s="15"/>
      <c r="I77" s="1"/>
      <c r="J77" s="15"/>
      <c r="K77" s="1"/>
      <c r="L77" s="15"/>
      <c r="M77" s="1"/>
      <c r="N77" s="15"/>
    </row>
    <row r="78" spans="1:14" ht="28.8" x14ac:dyDescent="0.3">
      <c r="B78" s="43" t="s">
        <v>182</v>
      </c>
      <c r="C78" s="1"/>
      <c r="D78" s="15"/>
      <c r="E78" s="1"/>
      <c r="F78" s="15"/>
      <c r="G78" s="1"/>
      <c r="H78" s="15"/>
      <c r="I78" s="1"/>
      <c r="J78" s="15"/>
      <c r="K78" s="1"/>
      <c r="L78" s="15"/>
      <c r="M78" s="1"/>
      <c r="N78" s="15"/>
    </row>
    <row r="79" spans="1:14" x14ac:dyDescent="0.3">
      <c r="A79" s="42" t="s">
        <v>165</v>
      </c>
      <c r="C79" s="12"/>
      <c r="D79" s="13">
        <f>SUM(C80:C84)/(COUNTIF(C80:C84,"&gt;0")+0.00000001)</f>
        <v>0</v>
      </c>
      <c r="E79" s="12"/>
      <c r="F79" s="13">
        <f>SUM(E80:E84)/(COUNTIF(E80:E84,"&gt;0")+0.00000001)</f>
        <v>0</v>
      </c>
      <c r="G79" s="12"/>
      <c r="H79" s="13">
        <f>SUM(G80:G84)/(COUNTIF(G80:G84,"&gt;0")+0.00000001)</f>
        <v>0</v>
      </c>
      <c r="I79" s="12"/>
      <c r="J79" s="13">
        <f>SUM(I80:I84)/(COUNTIF(I80:I84,"&gt;0")+0.00000001)</f>
        <v>0</v>
      </c>
      <c r="K79" s="12"/>
      <c r="L79" s="13">
        <f>SUM(K80:K84)/(COUNTIF(K80:K84,"&gt;0")+0.00000001)</f>
        <v>0</v>
      </c>
      <c r="M79" s="12"/>
      <c r="N79" s="13">
        <f>SUM(M80:M84)/(COUNTIF(M80:M84,"&gt;0")+0.00000001)</f>
        <v>0</v>
      </c>
    </row>
    <row r="80" spans="1:14" x14ac:dyDescent="0.3">
      <c r="B80" s="43" t="s">
        <v>166</v>
      </c>
      <c r="C80" s="1"/>
      <c r="D80" s="15"/>
      <c r="E80" s="1"/>
      <c r="F80" s="15"/>
      <c r="G80" s="1"/>
      <c r="H80" s="15"/>
      <c r="I80" s="1"/>
      <c r="J80" s="15"/>
      <c r="K80" s="1"/>
      <c r="L80" s="15"/>
      <c r="M80" s="1"/>
      <c r="N80" s="15"/>
    </row>
    <row r="81" spans="1:14" x14ac:dyDescent="0.3">
      <c r="B81" s="43" t="s">
        <v>167</v>
      </c>
      <c r="C81" s="1"/>
      <c r="D81" s="15"/>
      <c r="E81" s="1"/>
      <c r="F81" s="15"/>
      <c r="G81" s="1"/>
      <c r="H81" s="15"/>
      <c r="I81" s="1"/>
      <c r="J81" s="15"/>
      <c r="K81" s="1"/>
      <c r="L81" s="15"/>
      <c r="M81" s="1"/>
      <c r="N81" s="15"/>
    </row>
    <row r="82" spans="1:14" x14ac:dyDescent="0.3">
      <c r="B82" s="43" t="s">
        <v>168</v>
      </c>
      <c r="C82" s="1"/>
      <c r="D82" s="15"/>
      <c r="E82" s="1"/>
      <c r="F82" s="15"/>
      <c r="G82" s="1"/>
      <c r="H82" s="15"/>
      <c r="I82" s="1"/>
      <c r="J82" s="15"/>
      <c r="K82" s="1"/>
      <c r="L82" s="15"/>
      <c r="M82" s="1"/>
      <c r="N82" s="15"/>
    </row>
    <row r="83" spans="1:14" x14ac:dyDescent="0.3">
      <c r="B83" s="43" t="s">
        <v>169</v>
      </c>
      <c r="C83" s="1"/>
      <c r="D83" s="15"/>
      <c r="E83" s="1"/>
      <c r="F83" s="15"/>
      <c r="G83" s="1"/>
      <c r="H83" s="15"/>
      <c r="I83" s="1"/>
      <c r="J83" s="15"/>
      <c r="K83" s="1"/>
      <c r="L83" s="15"/>
      <c r="M83" s="1"/>
      <c r="N83" s="15"/>
    </row>
    <row r="84" spans="1:14" x14ac:dyDescent="0.3">
      <c r="B84" s="43" t="s">
        <v>170</v>
      </c>
      <c r="C84" s="1"/>
      <c r="D84" s="15"/>
      <c r="E84" s="1"/>
      <c r="F84" s="15"/>
      <c r="G84" s="1"/>
      <c r="H84" s="15"/>
      <c r="I84" s="1"/>
      <c r="J84" s="15"/>
      <c r="K84" s="1"/>
      <c r="L84" s="15"/>
      <c r="M84" s="1"/>
      <c r="N84" s="15"/>
    </row>
    <row r="85" spans="1:14" x14ac:dyDescent="0.3">
      <c r="A85" s="42" t="s">
        <v>171</v>
      </c>
      <c r="C85" s="12"/>
      <c r="D85" s="13">
        <f>SUM(C86:C92)/(COUNTIF(C86:C92,"&gt;0")+0.00000001)</f>
        <v>0</v>
      </c>
      <c r="E85" s="12"/>
      <c r="F85" s="13">
        <f>SUM(E86:E92)/(COUNTIF(E86:E92,"&gt;0")+0.00000001)</f>
        <v>0</v>
      </c>
      <c r="G85" s="12"/>
      <c r="H85" s="13">
        <f>SUM(G86:G92)/(COUNTIF(G86:G92,"&gt;0")+0.00000001)</f>
        <v>0</v>
      </c>
      <c r="I85" s="12"/>
      <c r="J85" s="13">
        <f>SUM(I86:I92)/(COUNTIF(I86:I92,"&gt;0")+0.00000001)</f>
        <v>0</v>
      </c>
      <c r="K85" s="12"/>
      <c r="L85" s="13">
        <f>SUM(K86:K92)/(COUNTIF(K86:K92,"&gt;0")+0.00000001)</f>
        <v>0</v>
      </c>
      <c r="M85" s="12"/>
      <c r="N85" s="13">
        <f>SUM(M86:M92)/(COUNTIF(M86:M92,"&gt;0")+0.00000001)</f>
        <v>0</v>
      </c>
    </row>
    <row r="86" spans="1:14" x14ac:dyDescent="0.3">
      <c r="B86" s="43" t="s">
        <v>172</v>
      </c>
      <c r="C86" s="1"/>
      <c r="D86" s="15"/>
      <c r="E86" s="1"/>
      <c r="F86" s="15"/>
      <c r="G86" s="1"/>
      <c r="H86" s="15"/>
      <c r="I86" s="1"/>
      <c r="J86" s="15"/>
      <c r="K86" s="1"/>
      <c r="L86" s="15"/>
      <c r="M86" s="1"/>
      <c r="N86" s="15"/>
    </row>
    <row r="87" spans="1:14" x14ac:dyDescent="0.3">
      <c r="B87" s="43" t="s">
        <v>173</v>
      </c>
      <c r="C87" s="1"/>
      <c r="D87" s="15"/>
      <c r="E87" s="1"/>
      <c r="F87" s="15"/>
      <c r="G87" s="1"/>
      <c r="H87" s="15"/>
      <c r="I87" s="1"/>
      <c r="J87" s="15"/>
      <c r="K87" s="1"/>
      <c r="L87" s="15"/>
      <c r="M87" s="1"/>
      <c r="N87" s="15"/>
    </row>
    <row r="88" spans="1:14" x14ac:dyDescent="0.3">
      <c r="B88" s="43" t="s">
        <v>174</v>
      </c>
      <c r="C88" s="1"/>
      <c r="D88" s="15"/>
      <c r="E88" s="1"/>
      <c r="F88" s="15"/>
      <c r="G88" s="1"/>
      <c r="H88" s="15"/>
      <c r="I88" s="1"/>
      <c r="J88" s="15"/>
      <c r="K88" s="1"/>
      <c r="L88" s="15"/>
      <c r="M88" s="1"/>
      <c r="N88" s="15"/>
    </row>
    <row r="89" spans="1:14" x14ac:dyDescent="0.3">
      <c r="B89" s="43" t="s">
        <v>175</v>
      </c>
      <c r="C89" s="1"/>
      <c r="D89" s="15"/>
      <c r="E89" s="1"/>
      <c r="F89" s="15"/>
      <c r="G89" s="1"/>
      <c r="H89" s="15"/>
      <c r="I89" s="1"/>
      <c r="J89" s="15"/>
      <c r="K89" s="1"/>
      <c r="L89" s="15"/>
      <c r="M89" s="1"/>
      <c r="N89" s="15"/>
    </row>
    <row r="90" spans="1:14" x14ac:dyDescent="0.3">
      <c r="A90" s="16"/>
      <c r="B90" s="44" t="s">
        <v>176</v>
      </c>
      <c r="C90" s="20"/>
      <c r="D90" s="15"/>
      <c r="E90" s="20"/>
      <c r="F90" s="15"/>
      <c r="G90" s="20"/>
      <c r="H90" s="15"/>
      <c r="I90" s="20"/>
      <c r="J90" s="15"/>
      <c r="K90" s="20"/>
      <c r="L90" s="15"/>
      <c r="M90" s="20"/>
      <c r="N90" s="15"/>
    </row>
    <row r="91" spans="1:14" x14ac:dyDescent="0.3">
      <c r="A91" s="16"/>
      <c r="B91" s="44" t="s">
        <v>177</v>
      </c>
      <c r="C91" s="20"/>
      <c r="D91" s="15"/>
      <c r="E91" s="20"/>
      <c r="F91" s="15"/>
      <c r="G91" s="20"/>
      <c r="H91" s="15"/>
      <c r="I91" s="20"/>
      <c r="J91" s="15"/>
      <c r="K91" s="20"/>
      <c r="L91" s="15"/>
      <c r="M91" s="20"/>
      <c r="N91" s="15"/>
    </row>
    <row r="92" spans="1:14" x14ac:dyDescent="0.3">
      <c r="A92" s="16"/>
      <c r="B92" s="44" t="s">
        <v>178</v>
      </c>
      <c r="C92" s="20"/>
      <c r="D92" s="15"/>
      <c r="E92" s="20"/>
      <c r="F92" s="15"/>
      <c r="G92" s="20"/>
      <c r="H92" s="15"/>
      <c r="I92" s="20"/>
      <c r="J92" s="15"/>
      <c r="K92" s="20"/>
      <c r="L92" s="15"/>
      <c r="M92" s="20"/>
      <c r="N92" s="15"/>
    </row>
    <row r="93" spans="1:14" x14ac:dyDescent="0.3">
      <c r="B93" s="45" t="s">
        <v>64</v>
      </c>
      <c r="C93" s="12"/>
      <c r="D93" s="13">
        <f>D55+D64+D75+D79+D85</f>
        <v>0</v>
      </c>
      <c r="E93" s="12"/>
      <c r="F93" s="13">
        <f>F55+F64+F75+F79+F85</f>
        <v>0</v>
      </c>
      <c r="G93" s="12"/>
      <c r="H93" s="13">
        <f>H55+H64+H75+H79+H85</f>
        <v>0</v>
      </c>
      <c r="I93" s="12"/>
      <c r="J93" s="13">
        <f>J55+J64+J75+J79+J85</f>
        <v>0</v>
      </c>
      <c r="K93" s="12"/>
      <c r="L93" s="13">
        <f>L55+L64+L75+L79+L85</f>
        <v>0</v>
      </c>
      <c r="M93" s="12"/>
      <c r="N93" s="13">
        <f>N55+N64+N75+N79+N85</f>
        <v>0</v>
      </c>
    </row>
    <row r="94" spans="1:14" x14ac:dyDescent="0.3">
      <c r="B94" s="45" t="s">
        <v>65</v>
      </c>
      <c r="C94" s="12"/>
      <c r="D94" s="13">
        <f>D93/(COUNTIF(D55:D92,"&gt;0")+0.00000001)</f>
        <v>0</v>
      </c>
      <c r="E94" s="12"/>
      <c r="F94" s="13">
        <f>F93/(COUNTIF(F55:F92,"&gt;0")+0.00000001)</f>
        <v>0</v>
      </c>
      <c r="G94" s="12"/>
      <c r="H94" s="13">
        <f>H93/(COUNTIF(H55:H92,"&gt;0")+0.00000001)</f>
        <v>0</v>
      </c>
      <c r="I94" s="12"/>
      <c r="J94" s="13">
        <f>J93/(COUNTIF(J55:J92,"&gt;0")+0.00000001)</f>
        <v>0</v>
      </c>
      <c r="K94" s="12"/>
      <c r="L94" s="13">
        <f>L93/(COUNTIF(L55:L92,"&gt;0")+0.00000001)</f>
        <v>0</v>
      </c>
      <c r="M94" s="12"/>
      <c r="N94" s="13">
        <f>N93/(COUNTIF(N55:N92,"&gt;0")+0.00000001)</f>
        <v>0</v>
      </c>
    </row>
    <row r="95" spans="1:14" x14ac:dyDescent="0.3">
      <c r="B95" s="45" t="s">
        <v>66</v>
      </c>
      <c r="C95" s="12"/>
      <c r="D95" s="13">
        <f>D94/5*100</f>
        <v>0</v>
      </c>
      <c r="E95" s="12"/>
      <c r="F95" s="13">
        <f>F94/5*100</f>
        <v>0</v>
      </c>
      <c r="G95" s="12"/>
      <c r="H95" s="13">
        <f>H94/5*100</f>
        <v>0</v>
      </c>
      <c r="I95" s="12"/>
      <c r="J95" s="13">
        <f>J94/5*100</f>
        <v>0</v>
      </c>
      <c r="K95" s="12"/>
      <c r="L95" s="13">
        <f>L94/5*100</f>
        <v>0</v>
      </c>
      <c r="M95" s="12"/>
      <c r="N95" s="13">
        <f>N94/5*100</f>
        <v>0</v>
      </c>
    </row>
    <row r="97" spans="1:1" x14ac:dyDescent="0.3">
      <c r="A97" s="28" t="s">
        <v>67</v>
      </c>
    </row>
    <row r="98" spans="1:1" x14ac:dyDescent="0.3">
      <c r="A98" s="28" t="s">
        <v>68</v>
      </c>
    </row>
    <row r="99" spans="1:1" x14ac:dyDescent="0.3">
      <c r="A99" s="28" t="s">
        <v>69</v>
      </c>
    </row>
    <row r="100" spans="1:1" x14ac:dyDescent="0.3">
      <c r="A100" s="28" t="s">
        <v>70</v>
      </c>
    </row>
    <row r="101" spans="1:1" x14ac:dyDescent="0.3">
      <c r="A101" s="28" t="s">
        <v>71</v>
      </c>
    </row>
    <row r="102" spans="1:1" x14ac:dyDescent="0.3">
      <c r="A102" s="28" t="s">
        <v>72</v>
      </c>
    </row>
    <row r="103" spans="1:1" x14ac:dyDescent="0.3">
      <c r="A103" s="28" t="s">
        <v>73</v>
      </c>
    </row>
  </sheetData>
  <sheetProtection algorithmName="SHA-512" hashValue="Q8fxCx38tFpxQsQIYSIjUEFgxQX/kN8S5SYFjae4F/uBUkMsqzEohDkunzE9bfJqcpASXheP2JKzwcmRFYeXrQ==" saltValue="L6XBfn2l+/PSNwg1s13b8g==" spinCount="100000" sheet="1" objects="1" scenarios="1"/>
  <protectedRanges>
    <protectedRange algorithmName="SHA-512" hashValue="1p/Fi0KvomJ2ARpq1nG8xcpsCU8sMR1SmI9FiJJ31WCJ7SNn2IG6duqyqlA0i2zJYbBB1c321RX7zzNaVBwv/A==" saltValue="ZlU3SoGsyFqxbMStMs4kYg==" spinCount="100000" sqref="A1:A1048576 B1:B1048576 D1:D1048576 F1:F1048576 H1:H1048576 J1:J1048576 L1:L1048576 N1:N1048576" name="Concept"/>
  </protectedRange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activeCell="C9" sqref="C9"/>
    </sheetView>
  </sheetViews>
  <sheetFormatPr defaultColWidth="8.5546875" defaultRowHeight="14.4" x14ac:dyDescent="0.3"/>
  <cols>
    <col min="1" max="1" width="8.5546875" style="8"/>
    <col min="2" max="2" width="43.5546875" style="43" customWidth="1"/>
    <col min="3" max="3" width="5.6640625" style="27" customWidth="1"/>
    <col min="4" max="4" width="5.6640625" style="8" customWidth="1"/>
    <col min="5" max="5" width="5.6640625" style="27" customWidth="1"/>
    <col min="6" max="6" width="5.6640625" style="8" customWidth="1"/>
    <col min="7" max="7" width="5.6640625" style="27" customWidth="1"/>
    <col min="8" max="8" width="5.6640625" style="8" customWidth="1"/>
    <col min="9" max="9" width="5.6640625" style="27" customWidth="1"/>
    <col min="10" max="10" width="5.6640625" style="8" customWidth="1"/>
    <col min="11" max="11" width="5.6640625" style="27" customWidth="1"/>
    <col min="12" max="12" width="5.6640625" style="8" customWidth="1"/>
    <col min="13" max="13" width="5.6640625" style="27" customWidth="1"/>
    <col min="14" max="14" width="5.6640625" style="8" customWidth="1"/>
    <col min="15" max="16384" width="8.5546875" style="8"/>
  </cols>
  <sheetData>
    <row r="1" spans="1:14" x14ac:dyDescent="0.3">
      <c r="A1" s="8" t="s">
        <v>184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14" ht="27" customHeight="1" x14ac:dyDescent="0.3">
      <c r="C2" s="10" t="s">
        <v>21</v>
      </c>
      <c r="D2" s="11" t="s">
        <v>22</v>
      </c>
      <c r="E2" s="10" t="s">
        <v>21</v>
      </c>
      <c r="F2" s="11" t="s">
        <v>22</v>
      </c>
      <c r="G2" s="10" t="s">
        <v>21</v>
      </c>
      <c r="H2" s="11" t="s">
        <v>22</v>
      </c>
      <c r="I2" s="10" t="s">
        <v>21</v>
      </c>
      <c r="J2" s="11" t="s">
        <v>22</v>
      </c>
      <c r="K2" s="10" t="s">
        <v>21</v>
      </c>
      <c r="L2" s="11" t="s">
        <v>22</v>
      </c>
      <c r="M2" s="10" t="s">
        <v>21</v>
      </c>
      <c r="N2" s="11" t="s">
        <v>22</v>
      </c>
    </row>
    <row r="3" spans="1:14" x14ac:dyDescent="0.3">
      <c r="A3" s="46" t="s">
        <v>185</v>
      </c>
      <c r="C3" s="12"/>
      <c r="D3" s="13">
        <f>SUM(C4:C10)/(COUNTIF(C4:C10,"&gt;0")+0.00000001)</f>
        <v>0</v>
      </c>
      <c r="E3" s="12"/>
      <c r="F3" s="13">
        <f>SUM(E4:E10)/(COUNTIF(E4:E10,"&gt;0")+0.00000001)</f>
        <v>0</v>
      </c>
      <c r="G3" s="12"/>
      <c r="H3" s="13">
        <f>SUM(G4:G10)/(COUNTIF(G4:G10,"&gt;0")+0.00000001)</f>
        <v>0</v>
      </c>
      <c r="I3" s="12"/>
      <c r="J3" s="13">
        <f>SUM(I4:I10)/(COUNTIF(I4:I10,"&gt;0")+0.00000001)</f>
        <v>0</v>
      </c>
      <c r="K3" s="12"/>
      <c r="L3" s="13">
        <f>SUM(K4:K10)/(COUNTIF(K4:K10,"&gt;0")+0.00000001)</f>
        <v>0</v>
      </c>
      <c r="M3" s="12"/>
      <c r="N3" s="13">
        <f>SUM(M4:M10)/(COUNTIF(M4:M10,"&gt;0")+0.00000001)</f>
        <v>0</v>
      </c>
    </row>
    <row r="4" spans="1:14" x14ac:dyDescent="0.3">
      <c r="B4" s="43" t="s">
        <v>186</v>
      </c>
      <c r="C4" s="1"/>
      <c r="D4" s="15"/>
      <c r="E4" s="1"/>
      <c r="F4" s="15"/>
      <c r="G4" s="1"/>
      <c r="H4" s="15"/>
      <c r="I4" s="1"/>
      <c r="J4" s="15"/>
      <c r="K4" s="1"/>
      <c r="L4" s="15"/>
      <c r="M4" s="1"/>
      <c r="N4" s="15"/>
    </row>
    <row r="5" spans="1:14" ht="28.8" x14ac:dyDescent="0.3">
      <c r="B5" s="43" t="s">
        <v>187</v>
      </c>
      <c r="C5" s="1"/>
      <c r="D5" s="15"/>
      <c r="E5" s="1"/>
      <c r="F5" s="15"/>
      <c r="G5" s="1"/>
      <c r="H5" s="15"/>
      <c r="I5" s="1"/>
      <c r="J5" s="15"/>
      <c r="K5" s="1"/>
      <c r="L5" s="15"/>
      <c r="M5" s="1"/>
      <c r="N5" s="15"/>
    </row>
    <row r="6" spans="1:14" ht="15" customHeight="1" x14ac:dyDescent="0.3">
      <c r="B6" s="43" t="s">
        <v>188</v>
      </c>
      <c r="C6" s="1"/>
      <c r="D6" s="15"/>
      <c r="E6" s="1"/>
      <c r="F6" s="15"/>
      <c r="G6" s="1"/>
      <c r="H6" s="15"/>
      <c r="I6" s="1"/>
      <c r="J6" s="15"/>
      <c r="K6" s="1"/>
      <c r="L6" s="15"/>
      <c r="M6" s="1"/>
      <c r="N6" s="15"/>
    </row>
    <row r="7" spans="1:14" ht="15" customHeight="1" x14ac:dyDescent="0.3">
      <c r="B7" s="43" t="s">
        <v>189</v>
      </c>
      <c r="C7" s="1"/>
      <c r="D7" s="15"/>
      <c r="E7" s="1"/>
      <c r="F7" s="15"/>
      <c r="G7" s="1"/>
      <c r="H7" s="15"/>
      <c r="I7" s="1"/>
      <c r="J7" s="15"/>
      <c r="K7" s="1"/>
      <c r="L7" s="15"/>
      <c r="M7" s="1"/>
      <c r="N7" s="15"/>
    </row>
    <row r="8" spans="1:14" s="16" customFormat="1" x14ac:dyDescent="0.3">
      <c r="B8" s="44" t="s">
        <v>190</v>
      </c>
      <c r="C8" s="20"/>
      <c r="D8" s="15"/>
      <c r="E8" s="20"/>
      <c r="F8" s="15"/>
      <c r="G8" s="20"/>
      <c r="H8" s="15"/>
      <c r="I8" s="20"/>
      <c r="J8" s="15"/>
      <c r="K8" s="20"/>
      <c r="L8" s="15"/>
      <c r="M8" s="20"/>
      <c r="N8" s="15"/>
    </row>
    <row r="9" spans="1:14" s="16" customFormat="1" ht="28.8" x14ac:dyDescent="0.3">
      <c r="B9" s="44" t="s">
        <v>191</v>
      </c>
      <c r="C9" s="20"/>
      <c r="D9" s="15"/>
      <c r="E9" s="20"/>
      <c r="F9" s="15"/>
      <c r="G9" s="20"/>
      <c r="H9" s="15"/>
      <c r="I9" s="20"/>
      <c r="J9" s="15"/>
      <c r="K9" s="20"/>
      <c r="L9" s="15"/>
      <c r="M9" s="20"/>
      <c r="N9" s="15"/>
    </row>
    <row r="10" spans="1:14" s="16" customFormat="1" x14ac:dyDescent="0.3">
      <c r="B10" s="44" t="s">
        <v>192</v>
      </c>
      <c r="C10" s="20"/>
      <c r="D10" s="15"/>
      <c r="E10" s="20"/>
      <c r="F10" s="15"/>
      <c r="G10" s="20"/>
      <c r="H10" s="15"/>
      <c r="I10" s="20"/>
      <c r="J10" s="15"/>
      <c r="K10" s="20"/>
      <c r="L10" s="15"/>
      <c r="M10" s="20"/>
      <c r="N10" s="15"/>
    </row>
    <row r="11" spans="1:14" x14ac:dyDescent="0.3">
      <c r="A11" s="46" t="s">
        <v>193</v>
      </c>
      <c r="C11" s="12"/>
      <c r="D11" s="13">
        <f>SUM(C12:C18)/(COUNTIF(C12:C18,"&gt;0")+0.00000001)</f>
        <v>0</v>
      </c>
      <c r="E11" s="12"/>
      <c r="F11" s="13">
        <f>SUM(E12:E18)/(COUNTIF(E12:E18,"&gt;0")+0.00000001)</f>
        <v>0</v>
      </c>
      <c r="G11" s="12"/>
      <c r="H11" s="13">
        <f>SUM(G12:G18)/(COUNTIF(G12:G18,"&gt;0")+0.00000001)</f>
        <v>0</v>
      </c>
      <c r="I11" s="12"/>
      <c r="J11" s="13">
        <f>SUM(I12:I18)/(COUNTIF(I12:I18,"&gt;0")+0.00000001)</f>
        <v>0</v>
      </c>
      <c r="K11" s="12"/>
      <c r="L11" s="13">
        <f>SUM(K12:K18)/(COUNTIF(K12:K18,"&gt;0")+0.00000001)</f>
        <v>0</v>
      </c>
      <c r="M11" s="12"/>
      <c r="N11" s="13">
        <f>SUM(M12:M18)/(COUNTIF(M12:M18,"&gt;0")+0.00000001)</f>
        <v>0</v>
      </c>
    </row>
    <row r="12" spans="1:14" ht="28.8" x14ac:dyDescent="0.3">
      <c r="B12" s="43" t="s">
        <v>194</v>
      </c>
      <c r="C12" s="1"/>
      <c r="D12" s="15"/>
      <c r="E12" s="1"/>
      <c r="F12" s="15"/>
      <c r="G12" s="1"/>
      <c r="H12" s="15"/>
      <c r="I12" s="1"/>
      <c r="J12" s="15"/>
      <c r="K12" s="1"/>
      <c r="L12" s="15"/>
      <c r="M12" s="1"/>
      <c r="N12" s="15"/>
    </row>
    <row r="13" spans="1:14" ht="15" customHeight="1" x14ac:dyDescent="0.3">
      <c r="B13" s="43" t="s">
        <v>195</v>
      </c>
      <c r="C13" s="1"/>
      <c r="D13" s="15"/>
      <c r="E13" s="1"/>
      <c r="F13" s="15"/>
      <c r="G13" s="1"/>
      <c r="H13" s="15"/>
      <c r="I13" s="1"/>
      <c r="J13" s="15"/>
      <c r="K13" s="1"/>
      <c r="L13" s="15"/>
      <c r="M13" s="1"/>
      <c r="N13" s="15"/>
    </row>
    <row r="14" spans="1:14" x14ac:dyDescent="0.3">
      <c r="B14" s="43" t="s">
        <v>196</v>
      </c>
      <c r="C14" s="1"/>
      <c r="D14" s="15"/>
      <c r="E14" s="1"/>
      <c r="F14" s="15"/>
      <c r="G14" s="1"/>
      <c r="H14" s="15"/>
      <c r="I14" s="1"/>
      <c r="J14" s="15"/>
      <c r="K14" s="1"/>
      <c r="L14" s="15"/>
      <c r="M14" s="1"/>
      <c r="N14" s="15"/>
    </row>
    <row r="15" spans="1:14" x14ac:dyDescent="0.3">
      <c r="B15" s="43" t="s">
        <v>197</v>
      </c>
      <c r="C15" s="1"/>
      <c r="D15" s="15"/>
      <c r="E15" s="1"/>
      <c r="F15" s="15"/>
      <c r="G15" s="1"/>
      <c r="H15" s="15"/>
      <c r="I15" s="1"/>
      <c r="J15" s="15"/>
      <c r="K15" s="1"/>
      <c r="L15" s="15"/>
      <c r="M15" s="1"/>
      <c r="N15" s="15"/>
    </row>
    <row r="16" spans="1:14" x14ac:dyDescent="0.3">
      <c r="B16" s="43" t="s">
        <v>198</v>
      </c>
      <c r="C16" s="1"/>
      <c r="D16" s="15"/>
      <c r="E16" s="1"/>
      <c r="F16" s="15"/>
      <c r="G16" s="1"/>
      <c r="H16" s="15"/>
      <c r="I16" s="1"/>
      <c r="J16" s="15"/>
      <c r="K16" s="1"/>
      <c r="L16" s="15"/>
      <c r="M16" s="1"/>
      <c r="N16" s="15"/>
    </row>
    <row r="17" spans="1:14" x14ac:dyDescent="0.3">
      <c r="B17" s="43" t="s">
        <v>199</v>
      </c>
      <c r="C17" s="1"/>
      <c r="D17" s="15"/>
      <c r="E17" s="1"/>
      <c r="F17" s="15"/>
      <c r="G17" s="1"/>
      <c r="H17" s="15"/>
      <c r="I17" s="1"/>
      <c r="J17" s="15"/>
      <c r="K17" s="1"/>
      <c r="L17" s="15"/>
      <c r="M17" s="1"/>
      <c r="N17" s="15"/>
    </row>
    <row r="18" spans="1:14" x14ac:dyDescent="0.3">
      <c r="B18" s="43" t="s">
        <v>200</v>
      </c>
      <c r="C18" s="1"/>
      <c r="D18" s="15"/>
      <c r="E18" s="1"/>
      <c r="F18" s="15"/>
      <c r="G18" s="1"/>
      <c r="H18" s="15"/>
      <c r="I18" s="1"/>
      <c r="J18" s="15"/>
      <c r="K18" s="1"/>
      <c r="L18" s="15"/>
      <c r="M18" s="1"/>
      <c r="N18" s="15"/>
    </row>
    <row r="19" spans="1:14" x14ac:dyDescent="0.3">
      <c r="A19" s="46" t="s">
        <v>201</v>
      </c>
      <c r="C19" s="12"/>
      <c r="D19" s="13">
        <f>SUM(C20:C23)/(COUNTIF(C20:C23,"&gt;0")+0.00000001)</f>
        <v>0</v>
      </c>
      <c r="E19" s="12"/>
      <c r="F19" s="13">
        <f>SUM(E20:E23)/(COUNTIF(E20:E23,"&gt;0")+0.00000001)</f>
        <v>0</v>
      </c>
      <c r="G19" s="12"/>
      <c r="H19" s="13">
        <f>SUM(G20:G23)/(COUNTIF(G20:G23,"&gt;0")+0.00000001)</f>
        <v>0</v>
      </c>
      <c r="I19" s="12"/>
      <c r="J19" s="13">
        <f>SUM(I20:I23)/(COUNTIF(I20:I23,"&gt;0")+0.00000001)</f>
        <v>0</v>
      </c>
      <c r="K19" s="12"/>
      <c r="L19" s="13">
        <f>SUM(K20:K23)/(COUNTIF(K20:K23,"&gt;0")+0.00000001)</f>
        <v>0</v>
      </c>
      <c r="M19" s="12"/>
      <c r="N19" s="13">
        <f>SUM(M20:M23)/(COUNTIF(M20:M23,"&gt;0")+0.00000001)</f>
        <v>0</v>
      </c>
    </row>
    <row r="20" spans="1:14" x14ac:dyDescent="0.3">
      <c r="B20" s="43" t="s">
        <v>202</v>
      </c>
      <c r="C20" s="1"/>
      <c r="D20" s="15"/>
      <c r="E20" s="1"/>
      <c r="F20" s="15"/>
      <c r="G20" s="1"/>
      <c r="H20" s="15"/>
      <c r="I20" s="1"/>
      <c r="J20" s="15"/>
      <c r="K20" s="1"/>
      <c r="L20" s="15"/>
      <c r="M20" s="1"/>
      <c r="N20" s="15"/>
    </row>
    <row r="21" spans="1:14" x14ac:dyDescent="0.3">
      <c r="B21" s="43" t="s">
        <v>203</v>
      </c>
      <c r="C21" s="1"/>
      <c r="D21" s="15"/>
      <c r="E21" s="1"/>
      <c r="F21" s="15"/>
      <c r="G21" s="1"/>
      <c r="H21" s="15"/>
      <c r="I21" s="1"/>
      <c r="J21" s="15"/>
      <c r="K21" s="1"/>
      <c r="L21" s="15"/>
      <c r="M21" s="1"/>
      <c r="N21" s="15"/>
    </row>
    <row r="22" spans="1:14" ht="15" customHeight="1" x14ac:dyDescent="0.3">
      <c r="B22" s="43" t="s">
        <v>204</v>
      </c>
      <c r="C22" s="1"/>
      <c r="D22" s="15"/>
      <c r="E22" s="1"/>
      <c r="F22" s="15"/>
      <c r="G22" s="1"/>
      <c r="H22" s="15"/>
      <c r="I22" s="1"/>
      <c r="J22" s="15"/>
      <c r="K22" s="1"/>
      <c r="L22" s="15"/>
      <c r="M22" s="1"/>
      <c r="N22" s="15"/>
    </row>
    <row r="23" spans="1:14" ht="28.8" x14ac:dyDescent="0.3">
      <c r="B23" s="43" t="s">
        <v>205</v>
      </c>
      <c r="C23" s="1"/>
      <c r="D23" s="15"/>
      <c r="E23" s="1"/>
      <c r="F23" s="15"/>
      <c r="G23" s="1"/>
      <c r="H23" s="15"/>
      <c r="I23" s="1"/>
      <c r="J23" s="15"/>
      <c r="K23" s="1"/>
      <c r="L23" s="15"/>
      <c r="M23" s="1"/>
      <c r="N23" s="15"/>
    </row>
    <row r="24" spans="1:14" x14ac:dyDescent="0.3">
      <c r="A24" s="42" t="s">
        <v>221</v>
      </c>
      <c r="C24" s="12"/>
      <c r="D24" s="13">
        <f>SUM(C25:C33)/(COUNTIF(C25:C33,"&gt;0")+0.00000001)</f>
        <v>0</v>
      </c>
      <c r="E24" s="12"/>
      <c r="F24" s="13">
        <f>SUM(E25:E33)/(COUNTIF(E25:E33,"&gt;0")+0.00000001)</f>
        <v>0</v>
      </c>
      <c r="G24" s="12"/>
      <c r="H24" s="13">
        <f>SUM(G25:G33)/(COUNTIF(G25:G33,"&gt;0")+0.00000001)</f>
        <v>0</v>
      </c>
      <c r="I24" s="12"/>
      <c r="J24" s="13">
        <f>SUM(I25:I33)/(COUNTIF(I25:I33,"&gt;0")+0.00000001)</f>
        <v>0</v>
      </c>
      <c r="K24" s="12"/>
      <c r="L24" s="13">
        <f>SUM(K25:K33)/(COUNTIF(K25:K33,"&gt;0")+0.00000001)</f>
        <v>0</v>
      </c>
      <c r="M24" s="12"/>
      <c r="N24" s="13">
        <f>SUM(M25:M33)/(COUNTIF(M25:M33,"&gt;0")+0.00000001)</f>
        <v>0</v>
      </c>
    </row>
    <row r="25" spans="1:14" x14ac:dyDescent="0.3">
      <c r="B25" s="43" t="s">
        <v>222</v>
      </c>
      <c r="C25" s="1"/>
      <c r="D25" s="15"/>
      <c r="E25" s="1"/>
      <c r="F25" s="15"/>
      <c r="G25" s="1"/>
      <c r="H25" s="15"/>
      <c r="I25" s="1"/>
      <c r="J25" s="15"/>
      <c r="K25" s="1"/>
      <c r="L25" s="15"/>
      <c r="M25" s="1"/>
      <c r="N25" s="15"/>
    </row>
    <row r="26" spans="1:14" x14ac:dyDescent="0.3">
      <c r="B26" s="43" t="s">
        <v>223</v>
      </c>
      <c r="C26" s="1"/>
      <c r="D26" s="15"/>
      <c r="E26" s="1"/>
      <c r="F26" s="15"/>
      <c r="G26" s="1"/>
      <c r="H26" s="15"/>
      <c r="I26" s="1"/>
      <c r="J26" s="15"/>
      <c r="K26" s="1"/>
      <c r="L26" s="15"/>
      <c r="M26" s="1"/>
      <c r="N26" s="15"/>
    </row>
    <row r="27" spans="1:14" ht="28.8" x14ac:dyDescent="0.3">
      <c r="B27" s="43" t="s">
        <v>224</v>
      </c>
      <c r="C27" s="1"/>
      <c r="D27" s="15"/>
      <c r="E27" s="1"/>
      <c r="F27" s="15"/>
      <c r="G27" s="1"/>
      <c r="H27" s="15"/>
      <c r="I27" s="1"/>
      <c r="J27" s="15"/>
      <c r="K27" s="1"/>
      <c r="L27" s="15"/>
      <c r="M27" s="1"/>
      <c r="N27" s="15"/>
    </row>
    <row r="28" spans="1:14" ht="28.8" x14ac:dyDescent="0.3">
      <c r="B28" s="43" t="s">
        <v>225</v>
      </c>
      <c r="C28" s="1"/>
      <c r="D28" s="15"/>
      <c r="E28" s="1"/>
      <c r="F28" s="15"/>
      <c r="G28" s="1"/>
      <c r="H28" s="15"/>
      <c r="I28" s="1"/>
      <c r="J28" s="15"/>
      <c r="K28" s="1"/>
      <c r="L28" s="15"/>
      <c r="M28" s="1"/>
      <c r="N28" s="15"/>
    </row>
    <row r="29" spans="1:14" x14ac:dyDescent="0.3">
      <c r="A29" s="42" t="s">
        <v>226</v>
      </c>
      <c r="C29" s="12"/>
      <c r="D29" s="13">
        <f>SUM(C30:C38)/(COUNTIF(C30:C38,"&gt;0")+0.00000001)</f>
        <v>0</v>
      </c>
      <c r="E29" s="12"/>
      <c r="F29" s="13">
        <f>SUM(E30:E38)/(COUNTIF(E30:E38,"&gt;0")+0.00000001)</f>
        <v>0</v>
      </c>
      <c r="G29" s="12"/>
      <c r="H29" s="13">
        <f>SUM(G30:G38)/(COUNTIF(G30:G38,"&gt;0")+0.00000001)</f>
        <v>0</v>
      </c>
      <c r="I29" s="12"/>
      <c r="J29" s="13">
        <f>SUM(I30:I38)/(COUNTIF(I30:I38,"&gt;0")+0.00000001)</f>
        <v>0</v>
      </c>
      <c r="K29" s="12"/>
      <c r="L29" s="13">
        <f>SUM(K30:K38)/(COUNTIF(K30:K38,"&gt;0")+0.00000001)</f>
        <v>0</v>
      </c>
      <c r="M29" s="12"/>
      <c r="N29" s="13">
        <f>SUM(M30:M38)/(COUNTIF(M30:M38,"&gt;0")+0.00000001)</f>
        <v>0</v>
      </c>
    </row>
    <row r="30" spans="1:14" ht="28.8" x14ac:dyDescent="0.3">
      <c r="B30" s="43" t="s">
        <v>206</v>
      </c>
      <c r="C30" s="1"/>
      <c r="D30" s="15"/>
      <c r="E30" s="1"/>
      <c r="F30" s="15"/>
      <c r="G30" s="1"/>
      <c r="H30" s="15"/>
      <c r="I30" s="1"/>
      <c r="J30" s="15"/>
      <c r="K30" s="1"/>
      <c r="L30" s="15"/>
      <c r="M30" s="1"/>
      <c r="N30" s="15"/>
    </row>
    <row r="31" spans="1:14" ht="28.8" x14ac:dyDescent="0.3">
      <c r="B31" s="43" t="s">
        <v>207</v>
      </c>
      <c r="C31" s="1"/>
      <c r="D31" s="15"/>
      <c r="E31" s="1"/>
      <c r="F31" s="15"/>
      <c r="G31" s="1"/>
      <c r="H31" s="15"/>
      <c r="I31" s="1"/>
      <c r="J31" s="15"/>
      <c r="K31" s="1"/>
      <c r="L31" s="15"/>
      <c r="M31" s="1"/>
      <c r="N31" s="15"/>
    </row>
    <row r="32" spans="1:14" x14ac:dyDescent="0.3">
      <c r="B32" s="43" t="s">
        <v>208</v>
      </c>
      <c r="C32" s="1"/>
      <c r="D32" s="15"/>
      <c r="E32" s="1"/>
      <c r="F32" s="15"/>
      <c r="G32" s="1"/>
      <c r="H32" s="15"/>
      <c r="I32" s="1"/>
      <c r="J32" s="15"/>
      <c r="K32" s="1"/>
      <c r="L32" s="15"/>
      <c r="M32" s="1"/>
      <c r="N32" s="15"/>
    </row>
    <row r="33" spans="1:14" x14ac:dyDescent="0.3">
      <c r="B33" s="43" t="s">
        <v>209</v>
      </c>
      <c r="C33" s="1"/>
      <c r="D33" s="15"/>
      <c r="E33" s="1"/>
      <c r="F33" s="15"/>
      <c r="G33" s="1"/>
      <c r="H33" s="15"/>
      <c r="I33" s="1"/>
      <c r="J33" s="15"/>
      <c r="K33" s="1"/>
      <c r="L33" s="15"/>
      <c r="M33" s="1"/>
      <c r="N33" s="15"/>
    </row>
    <row r="34" spans="1:14" x14ac:dyDescent="0.3">
      <c r="B34" s="43" t="s">
        <v>210</v>
      </c>
      <c r="C34" s="1"/>
      <c r="D34" s="15"/>
      <c r="E34" s="1"/>
      <c r="F34" s="15"/>
      <c r="G34" s="1"/>
      <c r="H34" s="15"/>
      <c r="I34" s="1"/>
      <c r="J34" s="15"/>
      <c r="K34" s="1"/>
      <c r="L34" s="15"/>
      <c r="M34" s="1"/>
      <c r="N34" s="15"/>
    </row>
    <row r="35" spans="1:14" ht="28.8" x14ac:dyDescent="0.3">
      <c r="B35" s="43" t="s">
        <v>211</v>
      </c>
      <c r="C35" s="1"/>
      <c r="D35" s="15"/>
      <c r="E35" s="1"/>
      <c r="F35" s="15"/>
      <c r="G35" s="1"/>
      <c r="H35" s="15"/>
      <c r="I35" s="1"/>
      <c r="J35" s="15"/>
      <c r="K35" s="1"/>
      <c r="L35" s="15"/>
      <c r="M35" s="1"/>
      <c r="N35" s="15"/>
    </row>
    <row r="36" spans="1:14" ht="28.8" x14ac:dyDescent="0.3">
      <c r="B36" s="43" t="s">
        <v>212</v>
      </c>
      <c r="C36" s="1"/>
      <c r="D36" s="15"/>
      <c r="E36" s="1"/>
      <c r="F36" s="15"/>
      <c r="G36" s="1"/>
      <c r="H36" s="15"/>
      <c r="I36" s="1"/>
      <c r="J36" s="15"/>
      <c r="K36" s="1"/>
      <c r="L36" s="15"/>
      <c r="M36" s="1"/>
      <c r="N36" s="15"/>
    </row>
    <row r="37" spans="1:14" x14ac:dyDescent="0.3">
      <c r="B37" s="43" t="s">
        <v>213</v>
      </c>
      <c r="C37" s="1"/>
      <c r="D37" s="15"/>
      <c r="E37" s="1"/>
      <c r="F37" s="15"/>
      <c r="G37" s="1"/>
      <c r="H37" s="15"/>
      <c r="I37" s="1"/>
      <c r="J37" s="15"/>
      <c r="K37" s="1"/>
      <c r="L37" s="15"/>
      <c r="M37" s="1"/>
      <c r="N37" s="15"/>
    </row>
    <row r="38" spans="1:14" ht="28.8" x14ac:dyDescent="0.3">
      <c r="B38" s="43" t="s">
        <v>214</v>
      </c>
      <c r="C38" s="1"/>
      <c r="D38" s="15"/>
      <c r="E38" s="1"/>
      <c r="F38" s="15"/>
      <c r="G38" s="1"/>
      <c r="H38" s="15"/>
      <c r="I38" s="1"/>
      <c r="J38" s="15"/>
      <c r="K38" s="1"/>
      <c r="L38" s="15"/>
      <c r="M38" s="1"/>
      <c r="N38" s="15"/>
    </row>
    <row r="39" spans="1:14" x14ac:dyDescent="0.3">
      <c r="A39" s="42" t="s">
        <v>227</v>
      </c>
      <c r="C39" s="12"/>
      <c r="D39" s="13">
        <f>SUM(C40:C48)/(COUNTIF(C40:C48,"&gt;0")+0.00000001)</f>
        <v>0</v>
      </c>
      <c r="E39" s="12"/>
      <c r="F39" s="13">
        <f>SUM(E40:E48)/(COUNTIF(E40:E48,"&gt;0")+0.00000001)</f>
        <v>0</v>
      </c>
      <c r="G39" s="12"/>
      <c r="H39" s="13">
        <f>SUM(G40:G48)/(COUNTIF(G40:G48,"&gt;0")+0.00000001)</f>
        <v>0</v>
      </c>
      <c r="I39" s="12"/>
      <c r="J39" s="13">
        <f>SUM(I40:I48)/(COUNTIF(I40:I48,"&gt;0")+0.00000001)</f>
        <v>0</v>
      </c>
      <c r="K39" s="12"/>
      <c r="L39" s="13">
        <f>SUM(K40:K48)/(COUNTIF(K40:K48,"&gt;0")+0.00000001)</f>
        <v>0</v>
      </c>
      <c r="M39" s="12"/>
      <c r="N39" s="13">
        <f>SUM(M40:M48)/(COUNTIF(M40:M48,"&gt;0")+0.00000001)</f>
        <v>0</v>
      </c>
    </row>
    <row r="40" spans="1:14" x14ac:dyDescent="0.3">
      <c r="B40" s="43" t="s">
        <v>228</v>
      </c>
      <c r="C40" s="1"/>
      <c r="D40" s="15"/>
      <c r="E40" s="1"/>
      <c r="F40" s="15"/>
      <c r="G40" s="1"/>
      <c r="H40" s="15"/>
      <c r="I40" s="1"/>
      <c r="J40" s="15"/>
      <c r="K40" s="1"/>
      <c r="L40" s="15"/>
      <c r="M40" s="1"/>
      <c r="N40" s="15"/>
    </row>
    <row r="41" spans="1:14" x14ac:dyDescent="0.3">
      <c r="B41" s="43" t="s">
        <v>229</v>
      </c>
      <c r="C41" s="1"/>
      <c r="D41" s="15"/>
      <c r="E41" s="1"/>
      <c r="F41" s="15"/>
      <c r="G41" s="1"/>
      <c r="H41" s="15"/>
      <c r="I41" s="1"/>
      <c r="J41" s="15"/>
      <c r="K41" s="1"/>
      <c r="L41" s="15"/>
      <c r="M41" s="1"/>
      <c r="N41" s="15"/>
    </row>
    <row r="42" spans="1:14" x14ac:dyDescent="0.3">
      <c r="B42" s="43" t="s">
        <v>230</v>
      </c>
      <c r="C42" s="1"/>
      <c r="D42" s="15"/>
      <c r="E42" s="1"/>
      <c r="F42" s="15"/>
      <c r="G42" s="1"/>
      <c r="H42" s="15"/>
      <c r="I42" s="1"/>
      <c r="J42" s="15"/>
      <c r="K42" s="1"/>
      <c r="L42" s="15"/>
      <c r="M42" s="1"/>
      <c r="N42" s="15"/>
    </row>
    <row r="43" spans="1:14" x14ac:dyDescent="0.3">
      <c r="B43" s="45" t="s">
        <v>64</v>
      </c>
      <c r="C43" s="12"/>
      <c r="D43" s="13">
        <f>D3+D11+D19+D24+D29+D39</f>
        <v>0</v>
      </c>
      <c r="E43" s="12"/>
      <c r="F43" s="13">
        <f>F3+F11+F19+F24+F29+F39</f>
        <v>0</v>
      </c>
      <c r="G43" s="12"/>
      <c r="H43" s="13">
        <f>H3+H11+H19+H24+H29+H39</f>
        <v>0</v>
      </c>
      <c r="I43" s="12"/>
      <c r="J43" s="13">
        <f>J3+J11+J19+J24+J29+J39</f>
        <v>0</v>
      </c>
      <c r="K43" s="12"/>
      <c r="L43" s="13">
        <f>L3+L11+L19+L24+L29+L39</f>
        <v>0</v>
      </c>
      <c r="M43" s="12"/>
      <c r="N43" s="13">
        <f>N3+N11+N19+N24+N29+N39</f>
        <v>0</v>
      </c>
    </row>
    <row r="44" spans="1:14" x14ac:dyDescent="0.3">
      <c r="B44" s="45" t="s">
        <v>65</v>
      </c>
      <c r="C44" s="12"/>
      <c r="D44" s="13">
        <f>D43/(COUNTIF(D3:D39,"&gt;0")+0.00000001)</f>
        <v>0</v>
      </c>
      <c r="E44" s="12"/>
      <c r="F44" s="13">
        <f>F43/(COUNTIF(F3:F39,"&gt;0")+0.00000001)</f>
        <v>0</v>
      </c>
      <c r="G44" s="12"/>
      <c r="H44" s="13">
        <f>H43/(COUNTIF(H3:H39,"&gt;0")+0.00000001)</f>
        <v>0</v>
      </c>
      <c r="I44" s="12"/>
      <c r="J44" s="13">
        <f>J43/(COUNTIF(J3:J39,"&gt;0")+0.00000001)</f>
        <v>0</v>
      </c>
      <c r="K44" s="12"/>
      <c r="L44" s="13">
        <f>L43/(COUNTIF(L3:L39,"&gt;0")+0.00000001)</f>
        <v>0</v>
      </c>
      <c r="M44" s="12"/>
      <c r="N44" s="13">
        <f>N43/(COUNTIF(N3:N39,"&gt;0")+0.00000001)</f>
        <v>0</v>
      </c>
    </row>
    <row r="45" spans="1:14" x14ac:dyDescent="0.3">
      <c r="B45" s="45" t="s">
        <v>66</v>
      </c>
      <c r="C45" s="12"/>
      <c r="D45" s="13">
        <f>D44/5*100</f>
        <v>0</v>
      </c>
      <c r="E45" s="12"/>
      <c r="F45" s="13">
        <f>F44/5*100</f>
        <v>0</v>
      </c>
      <c r="G45" s="12"/>
      <c r="H45" s="13">
        <f>H44/5*100</f>
        <v>0</v>
      </c>
      <c r="I45" s="12"/>
      <c r="J45" s="13">
        <f>J44/5*100</f>
        <v>0</v>
      </c>
      <c r="K45" s="12"/>
      <c r="L45" s="13">
        <f>L44/5*100</f>
        <v>0</v>
      </c>
      <c r="M45" s="12"/>
      <c r="N45" s="13">
        <f>N44/5*100</f>
        <v>0</v>
      </c>
    </row>
    <row r="47" spans="1:14" ht="27" customHeight="1" x14ac:dyDescent="0.3">
      <c r="A47" s="28" t="s">
        <v>67</v>
      </c>
    </row>
    <row r="48" spans="1:14" x14ac:dyDescent="0.3">
      <c r="A48" s="28" t="s">
        <v>68</v>
      </c>
    </row>
    <row r="49" spans="1:14" x14ac:dyDescent="0.3">
      <c r="A49" s="28" t="s">
        <v>69</v>
      </c>
    </row>
    <row r="50" spans="1:14" x14ac:dyDescent="0.3">
      <c r="A50" s="28" t="s">
        <v>70</v>
      </c>
    </row>
    <row r="51" spans="1:14" x14ac:dyDescent="0.3">
      <c r="A51" s="28" t="s">
        <v>71</v>
      </c>
    </row>
    <row r="52" spans="1:14" x14ac:dyDescent="0.3">
      <c r="A52" s="28" t="s">
        <v>72</v>
      </c>
    </row>
    <row r="53" spans="1:14" x14ac:dyDescent="0.3">
      <c r="A53" s="28" t="s">
        <v>73</v>
      </c>
    </row>
    <row r="55" spans="1:14" x14ac:dyDescent="0.3">
      <c r="A55" s="8" t="s">
        <v>215</v>
      </c>
      <c r="C55" s="1" t="s">
        <v>11</v>
      </c>
      <c r="D55" s="13" t="str">
        <f>Overview!$I$1</f>
        <v>Date</v>
      </c>
      <c r="E55" s="1" t="s">
        <v>11</v>
      </c>
      <c r="F55" s="13" t="str">
        <f>Overview!$J$1</f>
        <v>Date</v>
      </c>
      <c r="G55" s="1" t="s">
        <v>11</v>
      </c>
      <c r="H55" s="13" t="str">
        <f>Overview!$K$1</f>
        <v>Date</v>
      </c>
      <c r="I55" s="1" t="s">
        <v>11</v>
      </c>
      <c r="J55" s="13" t="str">
        <f>Overview!$L$1</f>
        <v>Date</v>
      </c>
      <c r="K55" s="1" t="s">
        <v>11</v>
      </c>
      <c r="L55" s="13" t="str">
        <f>Overview!$M$1</f>
        <v>Date</v>
      </c>
      <c r="M55" s="1" t="s">
        <v>11</v>
      </c>
      <c r="N55" s="13" t="str">
        <f>Overview!$N$1</f>
        <v>Date</v>
      </c>
    </row>
    <row r="56" spans="1:14" ht="28.8" x14ac:dyDescent="0.3">
      <c r="C56" s="10" t="s">
        <v>21</v>
      </c>
      <c r="D56" s="11" t="s">
        <v>22</v>
      </c>
      <c r="E56" s="10" t="s">
        <v>21</v>
      </c>
      <c r="F56" s="11" t="s">
        <v>22</v>
      </c>
      <c r="G56" s="10" t="s">
        <v>21</v>
      </c>
      <c r="H56" s="11" t="s">
        <v>22</v>
      </c>
      <c r="I56" s="10" t="s">
        <v>21</v>
      </c>
      <c r="J56" s="11" t="s">
        <v>22</v>
      </c>
      <c r="K56" s="10" t="s">
        <v>21</v>
      </c>
      <c r="L56" s="11" t="s">
        <v>22</v>
      </c>
      <c r="M56" s="10" t="s">
        <v>21</v>
      </c>
      <c r="N56" s="11" t="s">
        <v>22</v>
      </c>
    </row>
    <row r="57" spans="1:14" x14ac:dyDescent="0.3">
      <c r="A57" s="46" t="s">
        <v>185</v>
      </c>
      <c r="C57" s="12"/>
      <c r="D57" s="13">
        <f>SUM(C58:C64)/(COUNTIF(C58:C64,"&gt;0")+0.00000001)</f>
        <v>0</v>
      </c>
      <c r="E57" s="12"/>
      <c r="F57" s="13">
        <f>SUM(E58:E64)/(COUNTIF(E58:E64,"&gt;0")+0.00000001)</f>
        <v>0</v>
      </c>
      <c r="G57" s="12"/>
      <c r="H57" s="13">
        <f>SUM(G58:G64)/(COUNTIF(G58:G64,"&gt;0")+0.00000001)</f>
        <v>0</v>
      </c>
      <c r="I57" s="12"/>
      <c r="J57" s="13">
        <f>SUM(I58:I64)/(COUNTIF(I58:I64,"&gt;0")+0.00000001)</f>
        <v>0</v>
      </c>
      <c r="K57" s="12"/>
      <c r="L57" s="13">
        <f>SUM(K58:K64)/(COUNTIF(K58:K64,"&gt;0")+0.00000001)</f>
        <v>0</v>
      </c>
      <c r="M57" s="12"/>
      <c r="N57" s="13">
        <f>SUM(M58:M64)/(COUNTIF(M58:M64,"&gt;0")+0.00000001)</f>
        <v>0</v>
      </c>
    </row>
    <row r="58" spans="1:14" x14ac:dyDescent="0.3">
      <c r="B58" s="43" t="s">
        <v>186</v>
      </c>
      <c r="C58" s="1"/>
      <c r="D58" s="15"/>
      <c r="E58" s="1"/>
      <c r="F58" s="15"/>
      <c r="G58" s="1"/>
      <c r="H58" s="15"/>
      <c r="I58" s="1"/>
      <c r="J58" s="15"/>
      <c r="K58" s="1"/>
      <c r="L58" s="15"/>
      <c r="M58" s="1"/>
      <c r="N58" s="15"/>
    </row>
    <row r="59" spans="1:14" ht="28.8" x14ac:dyDescent="0.3">
      <c r="B59" s="43" t="s">
        <v>187</v>
      </c>
      <c r="C59" s="1"/>
      <c r="D59" s="15"/>
      <c r="E59" s="1"/>
      <c r="F59" s="15"/>
      <c r="G59" s="1"/>
      <c r="H59" s="15"/>
      <c r="I59" s="1"/>
      <c r="J59" s="15"/>
      <c r="K59" s="1"/>
      <c r="L59" s="15"/>
      <c r="M59" s="1"/>
      <c r="N59" s="15"/>
    </row>
    <row r="60" spans="1:14" x14ac:dyDescent="0.3">
      <c r="B60" s="43" t="s">
        <v>188</v>
      </c>
      <c r="C60" s="1"/>
      <c r="D60" s="15"/>
      <c r="E60" s="1"/>
      <c r="F60" s="15"/>
      <c r="G60" s="1"/>
      <c r="H60" s="15"/>
      <c r="I60" s="1"/>
      <c r="J60" s="15"/>
      <c r="K60" s="1"/>
      <c r="L60" s="15"/>
      <c r="M60" s="1"/>
      <c r="N60" s="15"/>
    </row>
    <row r="61" spans="1:14" ht="28.8" x14ac:dyDescent="0.3">
      <c r="B61" s="43" t="s">
        <v>189</v>
      </c>
      <c r="C61" s="1"/>
      <c r="D61" s="15"/>
      <c r="E61" s="1"/>
      <c r="F61" s="15"/>
      <c r="G61" s="1"/>
      <c r="H61" s="15"/>
      <c r="I61" s="1"/>
      <c r="J61" s="15"/>
      <c r="K61" s="1"/>
      <c r="L61" s="15"/>
      <c r="M61" s="1"/>
      <c r="N61" s="15"/>
    </row>
    <row r="62" spans="1:14" x14ac:dyDescent="0.3">
      <c r="A62" s="16"/>
      <c r="B62" s="44" t="s">
        <v>190</v>
      </c>
      <c r="C62" s="20"/>
      <c r="D62" s="15"/>
      <c r="E62" s="20"/>
      <c r="F62" s="15"/>
      <c r="G62" s="20"/>
      <c r="H62" s="15"/>
      <c r="I62" s="20"/>
      <c r="J62" s="15"/>
      <c r="K62" s="20"/>
      <c r="L62" s="15"/>
      <c r="M62" s="20"/>
      <c r="N62" s="15"/>
    </row>
    <row r="63" spans="1:14" ht="28.8" x14ac:dyDescent="0.3">
      <c r="A63" s="16"/>
      <c r="B63" s="44" t="s">
        <v>191</v>
      </c>
      <c r="C63" s="20"/>
      <c r="D63" s="15"/>
      <c r="E63" s="20"/>
      <c r="F63" s="15"/>
      <c r="G63" s="20"/>
      <c r="H63" s="15"/>
      <c r="I63" s="20"/>
      <c r="J63" s="15"/>
      <c r="K63" s="20"/>
      <c r="L63" s="15"/>
      <c r="M63" s="20"/>
      <c r="N63" s="15"/>
    </row>
    <row r="64" spans="1:14" x14ac:dyDescent="0.3">
      <c r="A64" s="16"/>
      <c r="B64" s="44" t="s">
        <v>192</v>
      </c>
      <c r="C64" s="20"/>
      <c r="D64" s="15"/>
      <c r="E64" s="20"/>
      <c r="F64" s="15"/>
      <c r="G64" s="20"/>
      <c r="H64" s="15"/>
      <c r="I64" s="20"/>
      <c r="J64" s="15"/>
      <c r="K64" s="20"/>
      <c r="L64" s="15"/>
      <c r="M64" s="20"/>
      <c r="N64" s="15"/>
    </row>
    <row r="65" spans="1:14" x14ac:dyDescent="0.3">
      <c r="A65" s="46" t="s">
        <v>193</v>
      </c>
      <c r="C65" s="12"/>
      <c r="D65" s="13">
        <f>SUM(C66:C72)/(COUNTIF(C66:C72,"&gt;0")+0.00000001)</f>
        <v>0</v>
      </c>
      <c r="E65" s="12"/>
      <c r="F65" s="13">
        <f>SUM(E66:E72)/(COUNTIF(E66:E72,"&gt;0")+0.00000001)</f>
        <v>0</v>
      </c>
      <c r="G65" s="12"/>
      <c r="H65" s="13">
        <f>SUM(G66:G72)/(COUNTIF(G66:G72,"&gt;0")+0.00000001)</f>
        <v>0</v>
      </c>
      <c r="I65" s="12"/>
      <c r="J65" s="13">
        <f>SUM(I66:I72)/(COUNTIF(I66:I72,"&gt;0")+0.00000001)</f>
        <v>0</v>
      </c>
      <c r="K65" s="12"/>
      <c r="L65" s="13">
        <f>SUM(K66:K72)/(COUNTIF(K66:K72,"&gt;0")+0.00000001)</f>
        <v>0</v>
      </c>
      <c r="M65" s="12"/>
      <c r="N65" s="13">
        <f>SUM(M66:M72)/(COUNTIF(M66:M72,"&gt;0")+0.00000001)</f>
        <v>0</v>
      </c>
    </row>
    <row r="66" spans="1:14" ht="28.8" x14ac:dyDescent="0.3">
      <c r="B66" s="43" t="s">
        <v>194</v>
      </c>
      <c r="C66" s="1"/>
      <c r="D66" s="15"/>
      <c r="E66" s="1"/>
      <c r="F66" s="15"/>
      <c r="G66" s="1"/>
      <c r="H66" s="15"/>
      <c r="I66" s="1"/>
      <c r="J66" s="15"/>
      <c r="K66" s="1"/>
      <c r="L66" s="15"/>
      <c r="M66" s="1"/>
      <c r="N66" s="15"/>
    </row>
    <row r="67" spans="1:14" x14ac:dyDescent="0.3">
      <c r="B67" s="43" t="s">
        <v>195</v>
      </c>
      <c r="C67" s="1"/>
      <c r="D67" s="15"/>
      <c r="E67" s="1"/>
      <c r="F67" s="15"/>
      <c r="G67" s="1"/>
      <c r="H67" s="15"/>
      <c r="I67" s="1"/>
      <c r="J67" s="15"/>
      <c r="K67" s="1"/>
      <c r="L67" s="15"/>
      <c r="M67" s="1"/>
      <c r="N67" s="15"/>
    </row>
    <row r="68" spans="1:14" x14ac:dyDescent="0.3">
      <c r="B68" s="43" t="s">
        <v>196</v>
      </c>
      <c r="C68" s="1"/>
      <c r="D68" s="15"/>
      <c r="E68" s="1"/>
      <c r="F68" s="15"/>
      <c r="G68" s="1"/>
      <c r="H68" s="15"/>
      <c r="I68" s="1"/>
      <c r="J68" s="15"/>
      <c r="K68" s="1"/>
      <c r="L68" s="15"/>
      <c r="M68" s="1"/>
      <c r="N68" s="15"/>
    </row>
    <row r="69" spans="1:14" x14ac:dyDescent="0.3">
      <c r="B69" s="43" t="s">
        <v>197</v>
      </c>
      <c r="C69" s="1"/>
      <c r="D69" s="15"/>
      <c r="E69" s="1"/>
      <c r="F69" s="15"/>
      <c r="G69" s="1"/>
      <c r="H69" s="15"/>
      <c r="I69" s="1"/>
      <c r="J69" s="15"/>
      <c r="K69" s="1"/>
      <c r="L69" s="15"/>
      <c r="M69" s="1"/>
      <c r="N69" s="15"/>
    </row>
    <row r="70" spans="1:14" x14ac:dyDescent="0.3">
      <c r="B70" s="43" t="s">
        <v>198</v>
      </c>
      <c r="C70" s="1"/>
      <c r="D70" s="15"/>
      <c r="E70" s="1"/>
      <c r="F70" s="15"/>
      <c r="G70" s="1"/>
      <c r="H70" s="15"/>
      <c r="I70" s="1"/>
      <c r="J70" s="15"/>
      <c r="K70" s="1"/>
      <c r="L70" s="15"/>
      <c r="M70" s="1"/>
      <c r="N70" s="15"/>
    </row>
    <row r="71" spans="1:14" x14ac:dyDescent="0.3">
      <c r="B71" s="43" t="s">
        <v>199</v>
      </c>
      <c r="C71" s="1"/>
      <c r="D71" s="15"/>
      <c r="E71" s="1"/>
      <c r="F71" s="15"/>
      <c r="G71" s="1"/>
      <c r="H71" s="15"/>
      <c r="I71" s="1"/>
      <c r="J71" s="15"/>
      <c r="K71" s="1"/>
      <c r="L71" s="15"/>
      <c r="M71" s="1"/>
      <c r="N71" s="15"/>
    </row>
    <row r="72" spans="1:14" x14ac:dyDescent="0.3">
      <c r="B72" s="43" t="s">
        <v>200</v>
      </c>
      <c r="C72" s="1"/>
      <c r="D72" s="15"/>
      <c r="E72" s="1"/>
      <c r="F72" s="15"/>
      <c r="G72" s="1"/>
      <c r="H72" s="15"/>
      <c r="I72" s="1"/>
      <c r="J72" s="15"/>
      <c r="K72" s="1"/>
      <c r="L72" s="15"/>
      <c r="M72" s="1"/>
      <c r="N72" s="15"/>
    </row>
    <row r="73" spans="1:14" x14ac:dyDescent="0.3">
      <c r="A73" s="46" t="s">
        <v>201</v>
      </c>
      <c r="C73" s="12"/>
      <c r="D73" s="13">
        <f>SUM(C74:C77)/(COUNTIF(C74:C77,"&gt;0")+0.00000001)</f>
        <v>0</v>
      </c>
      <c r="E73" s="12"/>
      <c r="F73" s="13">
        <f>SUM(E74:E77)/(COUNTIF(E74:E77,"&gt;0")+0.00000001)</f>
        <v>0</v>
      </c>
      <c r="G73" s="12"/>
      <c r="H73" s="13">
        <f>SUM(G74:G77)/(COUNTIF(G74:G77,"&gt;0")+0.00000001)</f>
        <v>0</v>
      </c>
      <c r="I73" s="12"/>
      <c r="J73" s="13">
        <f>SUM(I74:I77)/(COUNTIF(I74:I77,"&gt;0")+0.00000001)</f>
        <v>0</v>
      </c>
      <c r="K73" s="12"/>
      <c r="L73" s="13">
        <f>SUM(K74:K77)/(COUNTIF(K74:K77,"&gt;0")+0.00000001)</f>
        <v>0</v>
      </c>
      <c r="M73" s="12"/>
      <c r="N73" s="13">
        <f>SUM(M74:M77)/(COUNTIF(M74:M77,"&gt;0")+0.00000001)</f>
        <v>0</v>
      </c>
    </row>
    <row r="74" spans="1:14" x14ac:dyDescent="0.3">
      <c r="B74" s="43" t="s">
        <v>202</v>
      </c>
      <c r="C74" s="1"/>
      <c r="D74" s="15"/>
      <c r="E74" s="1"/>
      <c r="F74" s="15"/>
      <c r="G74" s="1"/>
      <c r="H74" s="15"/>
      <c r="I74" s="1"/>
      <c r="J74" s="15"/>
      <c r="K74" s="1"/>
      <c r="L74" s="15"/>
      <c r="M74" s="1"/>
      <c r="N74" s="15"/>
    </row>
    <row r="75" spans="1:14" x14ac:dyDescent="0.3">
      <c r="B75" s="43" t="s">
        <v>203</v>
      </c>
      <c r="C75" s="1"/>
      <c r="D75" s="15"/>
      <c r="E75" s="1"/>
      <c r="F75" s="15"/>
      <c r="G75" s="1"/>
      <c r="H75" s="15"/>
      <c r="I75" s="1"/>
      <c r="J75" s="15"/>
      <c r="K75" s="1"/>
      <c r="L75" s="15"/>
      <c r="M75" s="1"/>
      <c r="N75" s="15"/>
    </row>
    <row r="76" spans="1:14" x14ac:dyDescent="0.3">
      <c r="B76" s="43" t="s">
        <v>204</v>
      </c>
      <c r="C76" s="1"/>
      <c r="D76" s="15"/>
      <c r="E76" s="1"/>
      <c r="F76" s="15"/>
      <c r="G76" s="1"/>
      <c r="H76" s="15"/>
      <c r="I76" s="1"/>
      <c r="J76" s="15"/>
      <c r="K76" s="1"/>
      <c r="L76" s="15"/>
      <c r="M76" s="1"/>
      <c r="N76" s="15"/>
    </row>
    <row r="77" spans="1:14" ht="28.8" x14ac:dyDescent="0.3">
      <c r="B77" s="43" t="s">
        <v>205</v>
      </c>
      <c r="C77" s="1"/>
      <c r="D77" s="15"/>
      <c r="E77" s="1"/>
      <c r="F77" s="15"/>
      <c r="G77" s="1"/>
      <c r="H77" s="15"/>
      <c r="I77" s="1"/>
      <c r="J77" s="15"/>
      <c r="K77" s="1"/>
      <c r="L77" s="15"/>
      <c r="M77" s="1"/>
      <c r="N77" s="15"/>
    </row>
    <row r="78" spans="1:14" x14ac:dyDescent="0.3">
      <c r="A78" s="42" t="s">
        <v>221</v>
      </c>
      <c r="C78" s="12"/>
      <c r="D78" s="13">
        <f>SUM(C79:C87)/(COUNTIF(C79:C87,"&gt;0")+0.00000001)</f>
        <v>0</v>
      </c>
      <c r="E78" s="12"/>
      <c r="F78" s="13">
        <f>SUM(E79:E87)/(COUNTIF(E79:E87,"&gt;0")+0.00000001)</f>
        <v>0</v>
      </c>
      <c r="G78" s="12"/>
      <c r="H78" s="13">
        <f>SUM(G79:G87)/(COUNTIF(G79:G87,"&gt;0")+0.00000001)</f>
        <v>0</v>
      </c>
      <c r="I78" s="12"/>
      <c r="J78" s="13">
        <f>SUM(I79:I87)/(COUNTIF(I79:I87,"&gt;0")+0.00000001)</f>
        <v>0</v>
      </c>
      <c r="K78" s="12"/>
      <c r="L78" s="13">
        <f>SUM(K79:K87)/(COUNTIF(K79:K87,"&gt;0")+0.00000001)</f>
        <v>0</v>
      </c>
      <c r="M78" s="12"/>
      <c r="N78" s="13">
        <f>SUM(M79:M87)/(COUNTIF(M79:M87,"&gt;0")+0.00000001)</f>
        <v>0</v>
      </c>
    </row>
    <row r="79" spans="1:14" x14ac:dyDescent="0.3">
      <c r="B79" s="43" t="s">
        <v>222</v>
      </c>
      <c r="C79" s="1"/>
      <c r="D79" s="15"/>
      <c r="E79" s="1"/>
      <c r="F79" s="15"/>
      <c r="G79" s="1"/>
      <c r="H79" s="15"/>
      <c r="I79" s="1"/>
      <c r="J79" s="15"/>
      <c r="K79" s="1"/>
      <c r="L79" s="15"/>
      <c r="M79" s="1"/>
      <c r="N79" s="15"/>
    </row>
    <row r="80" spans="1:14" x14ac:dyDescent="0.3">
      <c r="B80" s="43" t="s">
        <v>223</v>
      </c>
      <c r="C80" s="1"/>
      <c r="D80" s="15"/>
      <c r="E80" s="1"/>
      <c r="F80" s="15"/>
      <c r="G80" s="1"/>
      <c r="H80" s="15"/>
      <c r="I80" s="1"/>
      <c r="J80" s="15"/>
      <c r="K80" s="1"/>
      <c r="L80" s="15"/>
      <c r="M80" s="1"/>
      <c r="N80" s="15"/>
    </row>
    <row r="81" spans="1:14" ht="28.8" x14ac:dyDescent="0.3">
      <c r="B81" s="43" t="s">
        <v>224</v>
      </c>
      <c r="C81" s="1"/>
      <c r="D81" s="15"/>
      <c r="E81" s="1"/>
      <c r="F81" s="15"/>
      <c r="G81" s="1"/>
      <c r="H81" s="15"/>
      <c r="I81" s="1"/>
      <c r="J81" s="15"/>
      <c r="K81" s="1"/>
      <c r="L81" s="15"/>
      <c r="M81" s="1"/>
      <c r="N81" s="15"/>
    </row>
    <row r="82" spans="1:14" ht="28.8" x14ac:dyDescent="0.3">
      <c r="B82" s="43" t="s">
        <v>225</v>
      </c>
      <c r="C82" s="1"/>
      <c r="D82" s="15"/>
      <c r="E82" s="1"/>
      <c r="F82" s="15"/>
      <c r="G82" s="1"/>
      <c r="H82" s="15"/>
      <c r="I82" s="1"/>
      <c r="J82" s="15"/>
      <c r="K82" s="1"/>
      <c r="L82" s="15"/>
      <c r="M82" s="1"/>
      <c r="N82" s="15"/>
    </row>
    <row r="83" spans="1:14" x14ac:dyDescent="0.3">
      <c r="A83" s="42" t="s">
        <v>226</v>
      </c>
      <c r="C83" s="12"/>
      <c r="D83" s="13">
        <f>SUM(C84:C92)/(COUNTIF(C84:C92,"&gt;0")+0.00000001)</f>
        <v>0</v>
      </c>
      <c r="E83" s="12"/>
      <c r="F83" s="13">
        <f>SUM(E84:E92)/(COUNTIF(E84:E92,"&gt;0")+0.00000001)</f>
        <v>0</v>
      </c>
      <c r="G83" s="12"/>
      <c r="H83" s="13">
        <f>SUM(G84:G92)/(COUNTIF(G84:G92,"&gt;0")+0.00000001)</f>
        <v>0</v>
      </c>
      <c r="I83" s="12"/>
      <c r="J83" s="13">
        <f>SUM(I84:I92)/(COUNTIF(I84:I92,"&gt;0")+0.00000001)</f>
        <v>0</v>
      </c>
      <c r="K83" s="12"/>
      <c r="L83" s="13">
        <f>SUM(K84:K92)/(COUNTIF(K84:K92,"&gt;0")+0.00000001)</f>
        <v>0</v>
      </c>
      <c r="M83" s="12"/>
      <c r="N83" s="13">
        <f>SUM(M84:M92)/(COUNTIF(M84:M92,"&gt;0")+0.00000001)</f>
        <v>0</v>
      </c>
    </row>
    <row r="84" spans="1:14" ht="28.8" x14ac:dyDescent="0.3">
      <c r="B84" s="43" t="s">
        <v>206</v>
      </c>
      <c r="C84" s="1"/>
      <c r="D84" s="15"/>
      <c r="E84" s="1"/>
      <c r="F84" s="15"/>
      <c r="G84" s="1"/>
      <c r="H84" s="15"/>
      <c r="I84" s="1"/>
      <c r="J84" s="15"/>
      <c r="K84" s="1"/>
      <c r="L84" s="15"/>
      <c r="M84" s="1"/>
      <c r="N84" s="15"/>
    </row>
    <row r="85" spans="1:14" ht="28.8" x14ac:dyDescent="0.3">
      <c r="B85" s="43" t="s">
        <v>207</v>
      </c>
      <c r="C85" s="1"/>
      <c r="D85" s="15"/>
      <c r="E85" s="1"/>
      <c r="F85" s="15"/>
      <c r="G85" s="1"/>
      <c r="H85" s="15"/>
      <c r="I85" s="1"/>
      <c r="J85" s="15"/>
      <c r="K85" s="1"/>
      <c r="L85" s="15"/>
      <c r="M85" s="1"/>
      <c r="N85" s="15"/>
    </row>
    <row r="86" spans="1:14" x14ac:dyDescent="0.3">
      <c r="B86" s="43" t="s">
        <v>208</v>
      </c>
      <c r="C86" s="1"/>
      <c r="D86" s="15"/>
      <c r="E86" s="1"/>
      <c r="F86" s="15"/>
      <c r="G86" s="1"/>
      <c r="H86" s="15"/>
      <c r="I86" s="1"/>
      <c r="J86" s="15"/>
      <c r="K86" s="1"/>
      <c r="L86" s="15"/>
      <c r="M86" s="1"/>
      <c r="N86" s="15"/>
    </row>
    <row r="87" spans="1:14" x14ac:dyDescent="0.3">
      <c r="B87" s="43" t="s">
        <v>209</v>
      </c>
      <c r="C87" s="1"/>
      <c r="D87" s="15"/>
      <c r="E87" s="1"/>
      <c r="F87" s="15"/>
      <c r="G87" s="1"/>
      <c r="H87" s="15"/>
      <c r="I87" s="1"/>
      <c r="J87" s="15"/>
      <c r="K87" s="1"/>
      <c r="L87" s="15"/>
      <c r="M87" s="1"/>
      <c r="N87" s="15"/>
    </row>
    <row r="88" spans="1:14" x14ac:dyDescent="0.3">
      <c r="B88" s="43" t="s">
        <v>210</v>
      </c>
      <c r="C88" s="1"/>
      <c r="D88" s="15"/>
      <c r="E88" s="1"/>
      <c r="F88" s="15"/>
      <c r="G88" s="1"/>
      <c r="H88" s="15"/>
      <c r="I88" s="1"/>
      <c r="J88" s="15"/>
      <c r="K88" s="1"/>
      <c r="L88" s="15"/>
      <c r="M88" s="1"/>
      <c r="N88" s="15"/>
    </row>
    <row r="89" spans="1:14" ht="28.8" x14ac:dyDescent="0.3">
      <c r="B89" s="43" t="s">
        <v>211</v>
      </c>
      <c r="C89" s="1"/>
      <c r="D89" s="15"/>
      <c r="E89" s="1"/>
      <c r="F89" s="15"/>
      <c r="G89" s="1"/>
      <c r="H89" s="15"/>
      <c r="I89" s="1"/>
      <c r="J89" s="15"/>
      <c r="K89" s="1"/>
      <c r="L89" s="15"/>
      <c r="M89" s="1"/>
      <c r="N89" s="15"/>
    </row>
    <row r="90" spans="1:14" ht="28.8" x14ac:dyDescent="0.3">
      <c r="B90" s="43" t="s">
        <v>212</v>
      </c>
      <c r="C90" s="1"/>
      <c r="D90" s="15"/>
      <c r="E90" s="1"/>
      <c r="F90" s="15"/>
      <c r="G90" s="1"/>
      <c r="H90" s="15"/>
      <c r="I90" s="1"/>
      <c r="J90" s="15"/>
      <c r="K90" s="1"/>
      <c r="L90" s="15"/>
      <c r="M90" s="1"/>
      <c r="N90" s="15"/>
    </row>
    <row r="91" spans="1:14" x14ac:dyDescent="0.3">
      <c r="B91" s="43" t="s">
        <v>213</v>
      </c>
      <c r="C91" s="1"/>
      <c r="D91" s="15"/>
      <c r="E91" s="1"/>
      <c r="F91" s="15"/>
      <c r="G91" s="1"/>
      <c r="H91" s="15"/>
      <c r="I91" s="1"/>
      <c r="J91" s="15"/>
      <c r="K91" s="1"/>
      <c r="L91" s="15"/>
      <c r="M91" s="1"/>
      <c r="N91" s="15"/>
    </row>
    <row r="92" spans="1:14" ht="28.8" x14ac:dyDescent="0.3">
      <c r="B92" s="43" t="s">
        <v>214</v>
      </c>
      <c r="C92" s="1"/>
      <c r="D92" s="15"/>
      <c r="E92" s="1"/>
      <c r="F92" s="15"/>
      <c r="G92" s="1"/>
      <c r="H92" s="15"/>
      <c r="I92" s="1"/>
      <c r="J92" s="15"/>
      <c r="K92" s="1"/>
      <c r="L92" s="15"/>
      <c r="M92" s="1"/>
      <c r="N92" s="15"/>
    </row>
    <row r="93" spans="1:14" x14ac:dyDescent="0.3">
      <c r="A93" s="42" t="s">
        <v>227</v>
      </c>
      <c r="C93" s="12"/>
      <c r="D93" s="13">
        <f>SUM(C94:C102)/(COUNTIF(C94:C102,"&gt;0")+0.00000001)</f>
        <v>0</v>
      </c>
      <c r="E93" s="12"/>
      <c r="F93" s="13">
        <f>SUM(E94:E102)/(COUNTIF(E94:E102,"&gt;0")+0.00000001)</f>
        <v>0</v>
      </c>
      <c r="G93" s="12"/>
      <c r="H93" s="13">
        <f>SUM(G94:G102)/(COUNTIF(G94:G102,"&gt;0")+0.00000001)</f>
        <v>0</v>
      </c>
      <c r="I93" s="12"/>
      <c r="J93" s="13">
        <f>SUM(I94:I102)/(COUNTIF(I94:I102,"&gt;0")+0.00000001)</f>
        <v>0</v>
      </c>
      <c r="K93" s="12"/>
      <c r="L93" s="13">
        <f>SUM(K94:K102)/(COUNTIF(K94:K102,"&gt;0")+0.00000001)</f>
        <v>0</v>
      </c>
      <c r="M93" s="12"/>
      <c r="N93" s="13">
        <f>SUM(M94:M102)/(COUNTIF(M94:M102,"&gt;0")+0.00000001)</f>
        <v>0</v>
      </c>
    </row>
    <row r="94" spans="1:14" x14ac:dyDescent="0.3">
      <c r="B94" s="43" t="s">
        <v>228</v>
      </c>
      <c r="C94" s="1"/>
      <c r="D94" s="15"/>
      <c r="E94" s="1"/>
      <c r="F94" s="15"/>
      <c r="G94" s="1"/>
      <c r="H94" s="15"/>
      <c r="I94" s="1"/>
      <c r="J94" s="15"/>
      <c r="K94" s="1"/>
      <c r="L94" s="15"/>
      <c r="M94" s="1"/>
      <c r="N94" s="15"/>
    </row>
    <row r="95" spans="1:14" x14ac:dyDescent="0.3">
      <c r="B95" s="43" t="s">
        <v>229</v>
      </c>
      <c r="C95" s="1"/>
      <c r="D95" s="15"/>
      <c r="E95" s="1"/>
      <c r="F95" s="15"/>
      <c r="G95" s="1"/>
      <c r="H95" s="15"/>
      <c r="I95" s="1"/>
      <c r="J95" s="15"/>
      <c r="K95" s="1"/>
      <c r="L95" s="15"/>
      <c r="M95" s="1"/>
      <c r="N95" s="15"/>
    </row>
    <row r="96" spans="1:14" x14ac:dyDescent="0.3">
      <c r="B96" s="43" t="s">
        <v>230</v>
      </c>
      <c r="C96" s="1"/>
      <c r="D96" s="15"/>
      <c r="E96" s="1"/>
      <c r="F96" s="15"/>
      <c r="G96" s="1"/>
      <c r="H96" s="15"/>
      <c r="I96" s="1"/>
      <c r="J96" s="15"/>
      <c r="K96" s="1"/>
      <c r="L96" s="15"/>
      <c r="M96" s="1"/>
      <c r="N96" s="15"/>
    </row>
    <row r="97" spans="1:14" x14ac:dyDescent="0.3">
      <c r="B97" s="45" t="s">
        <v>64</v>
      </c>
      <c r="C97" s="12"/>
      <c r="D97" s="13">
        <f>D57+D65+D73+D78+D83+D93</f>
        <v>0</v>
      </c>
      <c r="E97" s="12"/>
      <c r="F97" s="13">
        <f>F57+F65+F73+F78+F83+F93</f>
        <v>0</v>
      </c>
      <c r="G97" s="12"/>
      <c r="H97" s="13">
        <f>H57+H65+H73+H78+H83+H93</f>
        <v>0</v>
      </c>
      <c r="I97" s="12"/>
      <c r="J97" s="13">
        <f>J57+J65+J73+J78+J83+J93</f>
        <v>0</v>
      </c>
      <c r="K97" s="12"/>
      <c r="L97" s="13">
        <f>L57+L65+L73+L78+L83+L93</f>
        <v>0</v>
      </c>
      <c r="M97" s="12"/>
      <c r="N97" s="13">
        <f>N57+N65+N73+N78+N83+N93</f>
        <v>0</v>
      </c>
    </row>
    <row r="98" spans="1:14" x14ac:dyDescent="0.3">
      <c r="B98" s="45" t="s">
        <v>65</v>
      </c>
      <c r="C98" s="12"/>
      <c r="D98" s="13">
        <f>D97/(COUNTIF(D57:D93,"&gt;0")+0.00000001)</f>
        <v>0</v>
      </c>
      <c r="E98" s="12"/>
      <c r="F98" s="13">
        <f>F97/(COUNTIF(F57:F93,"&gt;0")+0.00000001)</f>
        <v>0</v>
      </c>
      <c r="G98" s="12"/>
      <c r="H98" s="13">
        <f>H97/(COUNTIF(H57:H93,"&gt;0")+0.00000001)</f>
        <v>0</v>
      </c>
      <c r="I98" s="12"/>
      <c r="J98" s="13">
        <f>J97/(COUNTIF(J57:J93,"&gt;0")+0.00000001)</f>
        <v>0</v>
      </c>
      <c r="K98" s="12"/>
      <c r="L98" s="13">
        <f>L97/(COUNTIF(L57:L93,"&gt;0")+0.00000001)</f>
        <v>0</v>
      </c>
      <c r="M98" s="12"/>
      <c r="N98" s="13">
        <f>N97/(COUNTIF(N57:N93,"&gt;0")+0.00000001)</f>
        <v>0</v>
      </c>
    </row>
    <row r="99" spans="1:14" x14ac:dyDescent="0.3">
      <c r="B99" s="45" t="s">
        <v>66</v>
      </c>
      <c r="C99" s="12"/>
      <c r="D99" s="13">
        <f>D98/5*100</f>
        <v>0</v>
      </c>
      <c r="E99" s="12"/>
      <c r="F99" s="13">
        <f>F98/5*100</f>
        <v>0</v>
      </c>
      <c r="G99" s="12"/>
      <c r="H99" s="13">
        <f>H98/5*100</f>
        <v>0</v>
      </c>
      <c r="I99" s="12"/>
      <c r="J99" s="13">
        <f>J98/5*100</f>
        <v>0</v>
      </c>
      <c r="K99" s="12"/>
      <c r="L99" s="13">
        <f>L98/5*100</f>
        <v>0</v>
      </c>
      <c r="M99" s="12"/>
      <c r="N99" s="13">
        <f>N98/5*100</f>
        <v>0</v>
      </c>
    </row>
    <row r="101" spans="1:14" x14ac:dyDescent="0.3">
      <c r="A101" s="28" t="s">
        <v>67</v>
      </c>
    </row>
    <row r="102" spans="1:14" x14ac:dyDescent="0.3">
      <c r="A102" s="28" t="s">
        <v>68</v>
      </c>
    </row>
    <row r="103" spans="1:14" x14ac:dyDescent="0.3">
      <c r="A103" s="28" t="s">
        <v>69</v>
      </c>
    </row>
    <row r="104" spans="1:14" x14ac:dyDescent="0.3">
      <c r="A104" s="28" t="s">
        <v>70</v>
      </c>
    </row>
    <row r="105" spans="1:14" x14ac:dyDescent="0.3">
      <c r="A105" s="28" t="s">
        <v>71</v>
      </c>
    </row>
    <row r="106" spans="1:14" x14ac:dyDescent="0.3">
      <c r="A106" s="28" t="s">
        <v>72</v>
      </c>
    </row>
    <row r="107" spans="1:14" x14ac:dyDescent="0.3">
      <c r="A107" s="28" t="s">
        <v>73</v>
      </c>
    </row>
  </sheetData>
  <sheetProtection algorithmName="SHA-512" hashValue="K0OK3ZN/HL39AWGg+uSxONC5kCtJtGBbtI4WsSLjodpYOpwadUV7OzGZ6Zhl6LNFGOESbTIMT+7Benr1wEdDHg==" saltValue="hHO+zTkK4QbHrvLkMNH9Vg==" spinCount="100000" sheet="1" objects="1" scenarios="1"/>
  <protectedRanges>
    <protectedRange algorithmName="SHA-512" hashValue="PIx9lzTomjIgFuDQkBdMcq37FtPp1TpLqW4oyXG5G2qhwAfAoG0TunYiQek3vVEXul2fOlo3bJgwgBFfALLHxg==" saltValue="2Bf9YJx6w0bAXODtd7eNpw==" spinCount="100000" sqref="N1:N1048576 L1:L1048576 J1:J1048576 H1:H1048576 F1:F1048576 D1:D1048576 B1:B1048576 A1:A1048576" name="Perceptual"/>
  </protectedRange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81"/>
  <sheetViews>
    <sheetView workbookViewId="0">
      <selection activeCell="C7" sqref="C7"/>
    </sheetView>
  </sheetViews>
  <sheetFormatPr defaultColWidth="8.5546875" defaultRowHeight="14.4" x14ac:dyDescent="0.3"/>
  <cols>
    <col min="1" max="1" width="8.5546875" style="8"/>
    <col min="2" max="2" width="43.5546875" style="8" customWidth="1"/>
    <col min="3" max="3" width="5.6640625" style="27" customWidth="1"/>
    <col min="4" max="4" width="5.6640625" style="8" customWidth="1"/>
    <col min="5" max="5" width="5.6640625" style="27" customWidth="1"/>
    <col min="6" max="6" width="5.6640625" style="8" customWidth="1"/>
    <col min="7" max="7" width="5.6640625" style="27" customWidth="1"/>
    <col min="8" max="8" width="5.6640625" style="8" customWidth="1"/>
    <col min="9" max="9" width="5.6640625" style="27" customWidth="1"/>
    <col min="10" max="10" width="5.6640625" style="8" customWidth="1"/>
    <col min="11" max="11" width="5.6640625" style="27" customWidth="1"/>
    <col min="12" max="12" width="5.6640625" style="8" customWidth="1"/>
    <col min="13" max="13" width="5.6640625" style="27" customWidth="1"/>
    <col min="14" max="14" width="5.6640625" style="8" customWidth="1"/>
    <col min="15" max="16384" width="8.5546875" style="8"/>
  </cols>
  <sheetData>
    <row r="1" spans="1:97" x14ac:dyDescent="0.3">
      <c r="A1" s="8" t="s">
        <v>258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97" ht="27" customHeight="1" x14ac:dyDescent="0.3">
      <c r="C2" s="10" t="s">
        <v>21</v>
      </c>
      <c r="D2" s="11" t="s">
        <v>22</v>
      </c>
      <c r="E2" s="10" t="s">
        <v>21</v>
      </c>
      <c r="F2" s="11" t="s">
        <v>22</v>
      </c>
      <c r="G2" s="10" t="s">
        <v>21</v>
      </c>
      <c r="H2" s="11" t="s">
        <v>22</v>
      </c>
      <c r="I2" s="10" t="s">
        <v>21</v>
      </c>
      <c r="J2" s="11" t="s">
        <v>22</v>
      </c>
      <c r="K2" s="10" t="s">
        <v>21</v>
      </c>
      <c r="L2" s="11" t="s">
        <v>22</v>
      </c>
      <c r="M2" s="10" t="s">
        <v>21</v>
      </c>
      <c r="N2" s="11" t="s">
        <v>22</v>
      </c>
    </row>
    <row r="3" spans="1:97" x14ac:dyDescent="0.3">
      <c r="A3" s="8" t="s">
        <v>231</v>
      </c>
      <c r="C3" s="12"/>
      <c r="D3" s="13">
        <f>SUM(C4:C7)/(COUNTIF(C4:C7,"&gt;0")+0.00000001)</f>
        <v>0</v>
      </c>
      <c r="E3" s="12"/>
      <c r="F3" s="13">
        <f>SUM(E4:E7)/(COUNTIF(E4:E7,"&gt;0")+0.00000001)</f>
        <v>0</v>
      </c>
      <c r="G3" s="12"/>
      <c r="H3" s="13">
        <f>SUM(G4:G7)/(COUNTIF(G4:G7,"&gt;0")+0.00000001)</f>
        <v>0</v>
      </c>
      <c r="I3" s="12"/>
      <c r="J3" s="13">
        <f>SUM(I4:I7)/(COUNTIF(I4:I7,"&gt;0")+0.00000001)</f>
        <v>0</v>
      </c>
      <c r="K3" s="12"/>
      <c r="L3" s="13">
        <f>SUM(K4:K7)/(COUNTIF(K4:K7,"&gt;0")+0.00000001)</f>
        <v>0</v>
      </c>
      <c r="M3" s="12"/>
      <c r="N3" s="13">
        <f>SUM(M4:M7)/(COUNTIF(M4:M7,"&gt;0")+0.00000001)</f>
        <v>0</v>
      </c>
    </row>
    <row r="4" spans="1:97" x14ac:dyDescent="0.3">
      <c r="A4" s="42"/>
      <c r="B4" s="47" t="s">
        <v>232</v>
      </c>
      <c r="C4" s="1"/>
      <c r="D4" s="15"/>
      <c r="E4" s="1"/>
      <c r="F4" s="15"/>
      <c r="G4" s="1"/>
      <c r="H4" s="15"/>
      <c r="I4" s="1"/>
      <c r="J4" s="15"/>
      <c r="K4" s="1"/>
      <c r="L4" s="15"/>
      <c r="M4" s="1"/>
      <c r="N4" s="15"/>
    </row>
    <row r="5" spans="1:97" x14ac:dyDescent="0.3">
      <c r="B5" s="47" t="s">
        <v>233</v>
      </c>
      <c r="C5" s="1"/>
      <c r="D5" s="15"/>
      <c r="E5" s="1"/>
      <c r="F5" s="15"/>
      <c r="G5" s="1"/>
      <c r="H5" s="15"/>
      <c r="I5" s="1"/>
      <c r="J5" s="15"/>
      <c r="K5" s="1"/>
      <c r="L5" s="15"/>
      <c r="M5" s="1"/>
      <c r="N5" s="15"/>
    </row>
    <row r="6" spans="1:97" x14ac:dyDescent="0.3">
      <c r="B6" s="47" t="s">
        <v>234</v>
      </c>
      <c r="C6" s="1"/>
      <c r="D6" s="15"/>
      <c r="E6" s="1"/>
      <c r="F6" s="15"/>
      <c r="G6" s="1"/>
      <c r="H6" s="15"/>
      <c r="I6" s="1"/>
      <c r="J6" s="15"/>
      <c r="K6" s="1"/>
      <c r="L6" s="15"/>
      <c r="M6" s="1"/>
      <c r="N6" s="15"/>
    </row>
    <row r="7" spans="1:97" x14ac:dyDescent="0.3">
      <c r="B7" s="47" t="s">
        <v>235</v>
      </c>
      <c r="C7" s="1"/>
      <c r="D7" s="15"/>
      <c r="E7" s="1"/>
      <c r="F7" s="15"/>
      <c r="G7" s="1"/>
      <c r="H7" s="15"/>
      <c r="I7" s="1"/>
      <c r="J7" s="15"/>
      <c r="K7" s="1"/>
      <c r="L7" s="15"/>
      <c r="M7" s="1"/>
      <c r="N7" s="15"/>
    </row>
    <row r="8" spans="1:97" x14ac:dyDescent="0.3">
      <c r="A8" s="8" t="s">
        <v>236</v>
      </c>
      <c r="C8" s="12"/>
      <c r="D8" s="13">
        <f>SUM(C9:C14)/(COUNTIF(C9:C14,"&gt;0")+0.00000001)</f>
        <v>0</v>
      </c>
      <c r="E8" s="12"/>
      <c r="F8" s="13">
        <f>SUM(E9:E14)/(COUNTIF(E9:E14,"&gt;0")+0.00000001)</f>
        <v>0</v>
      </c>
      <c r="G8" s="12"/>
      <c r="H8" s="13">
        <f>SUM(G9:G14)/(COUNTIF(G9:G14,"&gt;0")+0.00000001)</f>
        <v>0</v>
      </c>
      <c r="I8" s="12"/>
      <c r="J8" s="13">
        <f>SUM(I9:I14)/(COUNTIF(I9:I14,"&gt;0")+0.00000001)</f>
        <v>0</v>
      </c>
      <c r="K8" s="12"/>
      <c r="L8" s="13">
        <f>SUM(K9:K14)/(COUNTIF(K9:K14,"&gt;0")+0.00000001)</f>
        <v>0</v>
      </c>
      <c r="M8" s="12"/>
      <c r="N8" s="13">
        <f>SUM(M9:M14)/(COUNTIF(M9:M14,"&gt;0")+0.00000001)</f>
        <v>0</v>
      </c>
    </row>
    <row r="9" spans="1:97" s="16" customFormat="1" x14ac:dyDescent="0.3">
      <c r="A9" s="42"/>
      <c r="B9" s="47" t="s">
        <v>237</v>
      </c>
      <c r="C9" s="1"/>
      <c r="D9" s="15"/>
      <c r="E9" s="1"/>
      <c r="F9" s="15"/>
      <c r="G9" s="1"/>
      <c r="H9" s="15"/>
      <c r="I9" s="1"/>
      <c r="J9" s="15"/>
      <c r="K9" s="1"/>
      <c r="L9" s="15"/>
      <c r="M9" s="1"/>
      <c r="N9" s="15"/>
    </row>
    <row r="10" spans="1:97" x14ac:dyDescent="0.3">
      <c r="B10" s="48" t="s">
        <v>238</v>
      </c>
      <c r="C10" s="1"/>
      <c r="D10" s="15"/>
      <c r="E10" s="1"/>
      <c r="F10" s="15"/>
      <c r="G10" s="1"/>
      <c r="H10" s="15"/>
      <c r="I10" s="1"/>
      <c r="J10" s="15"/>
      <c r="K10" s="1"/>
      <c r="L10" s="15"/>
      <c r="M10" s="1"/>
      <c r="N10" s="15"/>
    </row>
    <row r="11" spans="1:97" ht="28.8" x14ac:dyDescent="0.3">
      <c r="B11" s="49" t="s">
        <v>239</v>
      </c>
      <c r="C11" s="1"/>
      <c r="D11" s="15"/>
      <c r="E11" s="1"/>
      <c r="F11" s="15"/>
      <c r="G11" s="1"/>
      <c r="H11" s="15"/>
      <c r="I11" s="1"/>
      <c r="J11" s="15"/>
      <c r="K11" s="1"/>
      <c r="L11" s="15"/>
      <c r="M11" s="1"/>
      <c r="N11" s="15"/>
    </row>
    <row r="12" spans="1:97" x14ac:dyDescent="0.3">
      <c r="B12" s="49" t="s">
        <v>240</v>
      </c>
      <c r="C12" s="1"/>
      <c r="D12" s="15"/>
      <c r="E12" s="1"/>
      <c r="F12" s="15"/>
      <c r="G12" s="1"/>
      <c r="H12" s="15"/>
      <c r="I12" s="1"/>
      <c r="J12" s="15"/>
      <c r="K12" s="1"/>
      <c r="L12" s="15"/>
      <c r="M12" s="1"/>
      <c r="N12" s="15"/>
    </row>
    <row r="13" spans="1:97" ht="28.8" x14ac:dyDescent="0.3">
      <c r="B13" s="49" t="s">
        <v>241</v>
      </c>
      <c r="C13" s="1"/>
      <c r="D13" s="15"/>
      <c r="E13" s="1"/>
      <c r="F13" s="15"/>
      <c r="G13" s="1"/>
      <c r="H13" s="15"/>
      <c r="I13" s="1"/>
      <c r="J13" s="15"/>
      <c r="K13" s="1"/>
      <c r="L13" s="15"/>
      <c r="M13" s="1"/>
      <c r="N13" s="15"/>
    </row>
    <row r="14" spans="1:97" s="16" customFormat="1" ht="28.8" x14ac:dyDescent="0.3">
      <c r="A14" s="8"/>
      <c r="B14" s="49" t="s">
        <v>242</v>
      </c>
      <c r="C14" s="1"/>
      <c r="D14" s="15"/>
      <c r="E14" s="1"/>
      <c r="F14" s="15"/>
      <c r="G14" s="1"/>
      <c r="H14" s="15"/>
      <c r="I14" s="1"/>
      <c r="J14" s="15"/>
      <c r="K14" s="1"/>
      <c r="L14" s="15"/>
      <c r="M14" s="1"/>
      <c r="N14" s="15"/>
    </row>
    <row r="15" spans="1:97" s="51" customFormat="1" x14ac:dyDescent="0.3">
      <c r="A15" s="42" t="s">
        <v>243</v>
      </c>
      <c r="B15" s="50"/>
      <c r="C15" s="12"/>
      <c r="D15" s="13">
        <f>SUM(C16:C24)/(COUNTIF(C16:C24,"&gt;0")+0.00000001)</f>
        <v>0</v>
      </c>
      <c r="E15" s="12"/>
      <c r="F15" s="13">
        <f>SUM(E16:E24)/(COUNTIF(E16:E24,"&gt;0")+0.00000001)</f>
        <v>0</v>
      </c>
      <c r="G15" s="12"/>
      <c r="H15" s="13">
        <f>SUM(G16:G24)/(COUNTIF(G16:G24,"&gt;0")+0.00000001)</f>
        <v>0</v>
      </c>
      <c r="I15" s="12"/>
      <c r="J15" s="13">
        <f>SUM(I16:I24)/(COUNTIF(I16:I24,"&gt;0")+0.00000001)</f>
        <v>0</v>
      </c>
      <c r="K15" s="12"/>
      <c r="L15" s="13">
        <f>SUM(K16:K24)/(COUNTIF(K16:K24,"&gt;0")+0.00000001)</f>
        <v>0</v>
      </c>
      <c r="M15" s="12"/>
      <c r="N15" s="13">
        <f>SUM(M16:M24)/(COUNTIF(M16:M24,"&gt;0")+0.00000001)</f>
        <v>0</v>
      </c>
      <c r="O15" s="8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</row>
    <row r="16" spans="1:97" s="16" customFormat="1" x14ac:dyDescent="0.3">
      <c r="B16" s="52" t="s">
        <v>244</v>
      </c>
      <c r="C16" s="20"/>
      <c r="D16" s="15"/>
      <c r="E16" s="20"/>
      <c r="F16" s="15"/>
      <c r="G16" s="20"/>
      <c r="H16" s="15"/>
      <c r="I16" s="20"/>
      <c r="J16" s="15"/>
      <c r="K16" s="20"/>
      <c r="L16" s="15"/>
      <c r="M16" s="20"/>
      <c r="N16" s="15"/>
    </row>
    <row r="17" spans="1:97" s="51" customFormat="1" x14ac:dyDescent="0.3">
      <c r="A17" s="8"/>
      <c r="B17" s="47" t="s">
        <v>245</v>
      </c>
      <c r="C17" s="1"/>
      <c r="D17" s="15"/>
      <c r="E17" s="1"/>
      <c r="F17" s="15"/>
      <c r="G17" s="1"/>
      <c r="H17" s="15"/>
      <c r="I17" s="1"/>
      <c r="J17" s="15"/>
      <c r="K17" s="1"/>
      <c r="L17" s="15"/>
      <c r="M17" s="1"/>
      <c r="N17" s="15"/>
      <c r="O17" s="8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1:97" s="51" customFormat="1" x14ac:dyDescent="0.3">
      <c r="A18" s="8"/>
      <c r="B18" s="47" t="s">
        <v>246</v>
      </c>
      <c r="C18" s="1"/>
      <c r="D18" s="15"/>
      <c r="E18" s="1"/>
      <c r="F18" s="15"/>
      <c r="G18" s="1"/>
      <c r="H18" s="15"/>
      <c r="I18" s="1"/>
      <c r="J18" s="15"/>
      <c r="K18" s="1"/>
      <c r="L18" s="15"/>
      <c r="M18" s="1"/>
      <c r="N18" s="15"/>
      <c r="O18" s="8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1:97" s="51" customFormat="1" ht="28.8" x14ac:dyDescent="0.3">
      <c r="A19" s="8"/>
      <c r="B19" s="47" t="s">
        <v>247</v>
      </c>
      <c r="C19" s="1"/>
      <c r="D19" s="15"/>
      <c r="E19" s="1"/>
      <c r="F19" s="15"/>
      <c r="G19" s="1"/>
      <c r="H19" s="15"/>
      <c r="I19" s="1"/>
      <c r="J19" s="15"/>
      <c r="K19" s="1"/>
      <c r="L19" s="15"/>
      <c r="M19" s="1"/>
      <c r="N19" s="15"/>
      <c r="O19" s="8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  <row r="20" spans="1:97" s="51" customFormat="1" x14ac:dyDescent="0.3">
      <c r="A20" s="8"/>
      <c r="B20" s="47" t="s">
        <v>248</v>
      </c>
      <c r="C20" s="1"/>
      <c r="D20" s="15"/>
      <c r="E20" s="1"/>
      <c r="F20" s="15"/>
      <c r="G20" s="1"/>
      <c r="H20" s="15"/>
      <c r="I20" s="1"/>
      <c r="J20" s="15"/>
      <c r="K20" s="1"/>
      <c r="L20" s="15"/>
      <c r="M20" s="1"/>
      <c r="N20" s="15"/>
      <c r="O20" s="8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</row>
    <row r="21" spans="1:97" x14ac:dyDescent="0.3">
      <c r="A21" s="16"/>
      <c r="B21" s="52" t="s">
        <v>249</v>
      </c>
      <c r="C21" s="20"/>
      <c r="D21" s="15"/>
      <c r="E21" s="20"/>
      <c r="F21" s="15"/>
      <c r="G21" s="20"/>
      <c r="H21" s="15"/>
      <c r="I21" s="20"/>
      <c r="J21" s="15"/>
      <c r="K21" s="20"/>
      <c r="L21" s="15"/>
      <c r="M21" s="20"/>
      <c r="N21" s="15"/>
      <c r="O21" s="16"/>
    </row>
    <row r="22" spans="1:97" x14ac:dyDescent="0.3">
      <c r="A22" s="16"/>
      <c r="B22" s="53" t="s">
        <v>250</v>
      </c>
      <c r="C22" s="20"/>
      <c r="D22" s="15"/>
      <c r="E22" s="20"/>
      <c r="F22" s="15"/>
      <c r="G22" s="20"/>
      <c r="H22" s="15"/>
      <c r="I22" s="20"/>
      <c r="J22" s="15"/>
      <c r="K22" s="20"/>
      <c r="L22" s="15"/>
      <c r="M22" s="20"/>
      <c r="N22" s="15"/>
      <c r="O22" s="16"/>
    </row>
    <row r="23" spans="1:97" x14ac:dyDescent="0.3">
      <c r="B23" s="52" t="s">
        <v>251</v>
      </c>
      <c r="C23" s="20"/>
      <c r="D23" s="15"/>
      <c r="E23" s="20"/>
      <c r="F23" s="15"/>
      <c r="G23" s="20"/>
      <c r="H23" s="15"/>
      <c r="I23" s="20"/>
      <c r="J23" s="15"/>
      <c r="K23" s="20"/>
      <c r="L23" s="15"/>
      <c r="M23" s="20"/>
      <c r="N23" s="15"/>
      <c r="O23" s="16"/>
    </row>
    <row r="24" spans="1:97" ht="28.8" x14ac:dyDescent="0.3">
      <c r="B24" s="54" t="s">
        <v>252</v>
      </c>
      <c r="C24" s="20"/>
      <c r="D24" s="15"/>
      <c r="E24" s="20"/>
      <c r="F24" s="15"/>
      <c r="G24" s="20"/>
      <c r="H24" s="15"/>
      <c r="I24" s="20"/>
      <c r="J24" s="15"/>
      <c r="K24" s="20"/>
      <c r="L24" s="15"/>
      <c r="M24" s="20"/>
      <c r="N24" s="15"/>
      <c r="O24" s="16"/>
    </row>
    <row r="25" spans="1:97" x14ac:dyDescent="0.3">
      <c r="A25" s="55" t="s">
        <v>253</v>
      </c>
      <c r="B25" s="56"/>
      <c r="C25" s="12"/>
      <c r="D25" s="13">
        <f>SUM(C26:C29)/(COUNTIF(C26:C29,"&gt;0")+0.00000001)</f>
        <v>0</v>
      </c>
      <c r="E25" s="12"/>
      <c r="F25" s="13">
        <f>SUM(E26:E29)/(COUNTIF(E26:E29,"&gt;0")+0.00000001)</f>
        <v>0</v>
      </c>
      <c r="G25" s="12"/>
      <c r="H25" s="13">
        <f>SUM(G26:G29)/(COUNTIF(G26:G29,"&gt;0")+0.00000001)</f>
        <v>0</v>
      </c>
      <c r="I25" s="12"/>
      <c r="J25" s="13">
        <f>SUM(I26:I29)/(COUNTIF(I26:I29,"&gt;0")+0.00000001)</f>
        <v>0</v>
      </c>
      <c r="K25" s="12"/>
      <c r="L25" s="13">
        <f>SUM(K26:K29)/(COUNTIF(K26:K29,"&gt;0")+0.00000001)</f>
        <v>0</v>
      </c>
      <c r="M25" s="12"/>
      <c r="N25" s="13">
        <f>SUM(M26:M29)/(COUNTIF(M26:M29,"&gt;0")+0.00000001)</f>
        <v>0</v>
      </c>
      <c r="O25" s="16"/>
    </row>
    <row r="26" spans="1:97" x14ac:dyDescent="0.3">
      <c r="A26" s="16"/>
      <c r="B26" s="52" t="s">
        <v>254</v>
      </c>
      <c r="C26" s="20"/>
      <c r="D26" s="15"/>
      <c r="E26" s="20"/>
      <c r="F26" s="15"/>
      <c r="G26" s="20"/>
      <c r="H26" s="15"/>
      <c r="I26" s="20"/>
      <c r="J26" s="15"/>
      <c r="K26" s="20"/>
      <c r="L26" s="15"/>
      <c r="M26" s="20"/>
      <c r="N26" s="15"/>
      <c r="O26" s="16"/>
    </row>
    <row r="27" spans="1:97" x14ac:dyDescent="0.3">
      <c r="A27" s="16"/>
      <c r="B27" s="52" t="s">
        <v>255</v>
      </c>
      <c r="C27" s="20"/>
      <c r="D27" s="15"/>
      <c r="E27" s="20"/>
      <c r="F27" s="15"/>
      <c r="G27" s="20"/>
      <c r="H27" s="15"/>
      <c r="I27" s="20"/>
      <c r="J27" s="15"/>
      <c r="K27" s="20"/>
      <c r="L27" s="15"/>
      <c r="M27" s="20"/>
      <c r="N27" s="15"/>
      <c r="O27" s="16"/>
    </row>
    <row r="28" spans="1:97" x14ac:dyDescent="0.3">
      <c r="A28" s="16"/>
      <c r="B28" s="52" t="s">
        <v>256</v>
      </c>
      <c r="C28" s="20"/>
      <c r="D28" s="15"/>
      <c r="E28" s="20"/>
      <c r="F28" s="15"/>
      <c r="G28" s="20"/>
      <c r="H28" s="15"/>
      <c r="I28" s="20"/>
      <c r="J28" s="15"/>
      <c r="K28" s="20"/>
      <c r="L28" s="15"/>
      <c r="M28" s="20"/>
      <c r="N28" s="15"/>
    </row>
    <row r="29" spans="1:97" x14ac:dyDescent="0.3">
      <c r="A29" s="16"/>
      <c r="B29" s="52" t="s">
        <v>257</v>
      </c>
      <c r="C29" s="20"/>
      <c r="D29" s="15"/>
      <c r="E29" s="20"/>
      <c r="F29" s="15"/>
      <c r="G29" s="20"/>
      <c r="H29" s="15"/>
      <c r="I29" s="20"/>
      <c r="J29" s="15"/>
      <c r="K29" s="20"/>
      <c r="L29" s="15"/>
      <c r="M29" s="20"/>
      <c r="N29" s="15"/>
    </row>
    <row r="30" spans="1:97" x14ac:dyDescent="0.3">
      <c r="B30" s="57" t="s">
        <v>64</v>
      </c>
      <c r="C30" s="12"/>
      <c r="D30" s="13">
        <f>D3+D8+D15+D25</f>
        <v>0</v>
      </c>
      <c r="E30" s="12"/>
      <c r="F30" s="13">
        <f>F3+F8+F15+F25</f>
        <v>0</v>
      </c>
      <c r="G30" s="12"/>
      <c r="H30" s="13">
        <f>H3+H8+H15+H25</f>
        <v>0</v>
      </c>
      <c r="I30" s="12"/>
      <c r="J30" s="13">
        <f>J3+J8+J15+J25</f>
        <v>0</v>
      </c>
      <c r="K30" s="12"/>
      <c r="L30" s="13">
        <f>L3+L8+L15+L25</f>
        <v>0</v>
      </c>
      <c r="M30" s="12"/>
      <c r="N30" s="13">
        <f>N3+N8+N15+N25</f>
        <v>0</v>
      </c>
    </row>
    <row r="31" spans="1:97" x14ac:dyDescent="0.3">
      <c r="B31" s="57" t="s">
        <v>65</v>
      </c>
      <c r="C31" s="12"/>
      <c r="D31" s="13">
        <f>D30/(COUNTIF(D3:D29,"&gt;0")+0.00000001)</f>
        <v>0</v>
      </c>
      <c r="E31" s="12"/>
      <c r="F31" s="13">
        <f>F30/(COUNTIF(F3:F29,"&gt;0")+0.00000001)</f>
        <v>0</v>
      </c>
      <c r="G31" s="12"/>
      <c r="H31" s="13">
        <f>H30/(COUNTIF(H3:H29,"&gt;0")+0.00000001)</f>
        <v>0</v>
      </c>
      <c r="I31" s="12"/>
      <c r="J31" s="13">
        <f>J30/(COUNTIF(J3:J29,"&gt;0")+0.00000001)</f>
        <v>0</v>
      </c>
      <c r="K31" s="12"/>
      <c r="L31" s="13">
        <f>L30/(COUNTIF(L3:L29,"&gt;0")+0.00000001)</f>
        <v>0</v>
      </c>
      <c r="M31" s="12"/>
      <c r="N31" s="13">
        <f>N30/(COUNTIF(N3:N29,"&gt;0")+0.00000001)</f>
        <v>0</v>
      </c>
    </row>
    <row r="32" spans="1:97" x14ac:dyDescent="0.3">
      <c r="B32" s="57" t="s">
        <v>66</v>
      </c>
      <c r="C32" s="12"/>
      <c r="D32" s="13">
        <f>D31/5*100</f>
        <v>0</v>
      </c>
      <c r="E32" s="12"/>
      <c r="F32" s="13">
        <f>F31/5*100</f>
        <v>0</v>
      </c>
      <c r="G32" s="12"/>
      <c r="H32" s="13">
        <f>H31/5*100</f>
        <v>0</v>
      </c>
      <c r="I32" s="12"/>
      <c r="J32" s="13">
        <f>J31/5*100</f>
        <v>0</v>
      </c>
      <c r="K32" s="12"/>
      <c r="L32" s="13">
        <f>L31/5*100</f>
        <v>0</v>
      </c>
      <c r="M32" s="12"/>
      <c r="N32" s="13">
        <f>N31/5*100</f>
        <v>0</v>
      </c>
    </row>
    <row r="33" spans="1:14" x14ac:dyDescent="0.3">
      <c r="B33" s="50"/>
    </row>
    <row r="34" spans="1:14" ht="15" customHeight="1" x14ac:dyDescent="0.3">
      <c r="A34" s="28" t="s">
        <v>67</v>
      </c>
      <c r="B34" s="50"/>
    </row>
    <row r="35" spans="1:14" x14ac:dyDescent="0.3">
      <c r="A35" s="28" t="s">
        <v>68</v>
      </c>
      <c r="B35" s="50"/>
    </row>
    <row r="36" spans="1:14" x14ac:dyDescent="0.3">
      <c r="A36" s="28" t="s">
        <v>69</v>
      </c>
      <c r="B36" s="50"/>
    </row>
    <row r="37" spans="1:14" x14ac:dyDescent="0.3">
      <c r="A37" s="28" t="s">
        <v>70</v>
      </c>
      <c r="B37" s="50"/>
    </row>
    <row r="38" spans="1:14" x14ac:dyDescent="0.3">
      <c r="A38" s="28" t="s">
        <v>71</v>
      </c>
      <c r="B38" s="50"/>
    </row>
    <row r="39" spans="1:14" s="16" customFormat="1" x14ac:dyDescent="0.3">
      <c r="A39" s="28" t="s">
        <v>72</v>
      </c>
      <c r="B39" s="50"/>
      <c r="C39" s="27"/>
      <c r="D39" s="8"/>
      <c r="E39" s="27"/>
      <c r="F39" s="8"/>
      <c r="G39" s="27"/>
      <c r="H39" s="8"/>
      <c r="I39" s="27"/>
      <c r="J39" s="8"/>
      <c r="K39" s="27"/>
      <c r="L39" s="8"/>
      <c r="M39" s="27"/>
      <c r="N39" s="8"/>
    </row>
    <row r="40" spans="1:14" x14ac:dyDescent="0.3">
      <c r="A40" s="28" t="s">
        <v>73</v>
      </c>
      <c r="B40" s="50"/>
    </row>
    <row r="41" spans="1:14" ht="30" customHeight="1" x14ac:dyDescent="0.3">
      <c r="A41" s="16"/>
      <c r="B41" s="52"/>
      <c r="C41" s="58"/>
      <c r="D41" s="59"/>
      <c r="E41" s="58"/>
      <c r="F41" s="59"/>
      <c r="G41" s="58"/>
      <c r="H41" s="59"/>
      <c r="I41" s="58"/>
      <c r="J41" s="59"/>
      <c r="K41" s="58"/>
      <c r="L41" s="59"/>
      <c r="M41" s="58"/>
      <c r="N41" s="59"/>
    </row>
    <row r="42" spans="1:14" x14ac:dyDescent="0.3">
      <c r="A42" s="8" t="s">
        <v>259</v>
      </c>
      <c r="C42" s="1" t="s">
        <v>11</v>
      </c>
      <c r="D42" s="13" t="str">
        <f>Overview!$I$1</f>
        <v>Date</v>
      </c>
      <c r="E42" s="1" t="s">
        <v>11</v>
      </c>
      <c r="F42" s="13" t="str">
        <f>Overview!$J$1</f>
        <v>Date</v>
      </c>
      <c r="G42" s="1" t="s">
        <v>11</v>
      </c>
      <c r="H42" s="13" t="str">
        <f>Overview!$K$1</f>
        <v>Date</v>
      </c>
      <c r="I42" s="1" t="s">
        <v>11</v>
      </c>
      <c r="J42" s="13" t="str">
        <f>Overview!$L$1</f>
        <v>Date</v>
      </c>
      <c r="K42" s="1" t="s">
        <v>11</v>
      </c>
      <c r="L42" s="13" t="str">
        <f>Overview!$M$1</f>
        <v>Date</v>
      </c>
      <c r="M42" s="1" t="s">
        <v>11</v>
      </c>
      <c r="N42" s="13" t="str">
        <f>Overview!$N$1</f>
        <v>Date</v>
      </c>
    </row>
    <row r="43" spans="1:14" ht="28.8" x14ac:dyDescent="0.3">
      <c r="C43" s="10" t="s">
        <v>21</v>
      </c>
      <c r="D43" s="11" t="s">
        <v>22</v>
      </c>
      <c r="E43" s="10" t="s">
        <v>21</v>
      </c>
      <c r="F43" s="11" t="s">
        <v>22</v>
      </c>
      <c r="G43" s="10" t="s">
        <v>21</v>
      </c>
      <c r="H43" s="11" t="s">
        <v>22</v>
      </c>
      <c r="I43" s="10" t="s">
        <v>21</v>
      </c>
      <c r="J43" s="11" t="s">
        <v>22</v>
      </c>
      <c r="K43" s="10" t="s">
        <v>21</v>
      </c>
      <c r="L43" s="11" t="s">
        <v>22</v>
      </c>
      <c r="M43" s="10" t="s">
        <v>21</v>
      </c>
      <c r="N43" s="11" t="s">
        <v>22</v>
      </c>
    </row>
    <row r="44" spans="1:14" x14ac:dyDescent="0.3">
      <c r="A44" s="8" t="s">
        <v>231</v>
      </c>
      <c r="C44" s="12"/>
      <c r="D44" s="13">
        <f>SUM(C45:C48)/(COUNTIF(C45:C48,"&gt;0")+0.00000001)</f>
        <v>0</v>
      </c>
      <c r="E44" s="12"/>
      <c r="F44" s="13">
        <f>SUM(E45:E48)/(COUNTIF(E45:E48,"&gt;0")+0.00000001)</f>
        <v>0</v>
      </c>
      <c r="G44" s="12"/>
      <c r="H44" s="13">
        <f>SUM(G45:G48)/(COUNTIF(G45:G48,"&gt;0")+0.00000001)</f>
        <v>0</v>
      </c>
      <c r="I44" s="12"/>
      <c r="J44" s="13">
        <f>SUM(I45:I48)/(COUNTIF(I45:I48,"&gt;0")+0.00000001)</f>
        <v>0</v>
      </c>
      <c r="K44" s="12"/>
      <c r="L44" s="13">
        <f>SUM(K45:K48)/(COUNTIF(K45:K48,"&gt;0")+0.00000001)</f>
        <v>0</v>
      </c>
      <c r="M44" s="12"/>
      <c r="N44" s="13">
        <f>SUM(M45:M48)/(COUNTIF(M45:M48,"&gt;0")+0.00000001)</f>
        <v>0</v>
      </c>
    </row>
    <row r="45" spans="1:14" x14ac:dyDescent="0.3">
      <c r="A45" s="42"/>
      <c r="B45" s="47" t="s">
        <v>232</v>
      </c>
      <c r="C45" s="1"/>
      <c r="D45" s="15"/>
      <c r="E45" s="1"/>
      <c r="F45" s="15"/>
      <c r="G45" s="1"/>
      <c r="H45" s="15"/>
      <c r="I45" s="1"/>
      <c r="J45" s="15"/>
      <c r="K45" s="1"/>
      <c r="L45" s="15"/>
      <c r="M45" s="1"/>
      <c r="N45" s="15"/>
    </row>
    <row r="46" spans="1:14" x14ac:dyDescent="0.3">
      <c r="B46" s="47" t="s">
        <v>233</v>
      </c>
      <c r="C46" s="1"/>
      <c r="D46" s="15"/>
      <c r="E46" s="1"/>
      <c r="F46" s="15"/>
      <c r="G46" s="1"/>
      <c r="H46" s="15"/>
      <c r="I46" s="1"/>
      <c r="J46" s="15"/>
      <c r="K46" s="1"/>
      <c r="L46" s="15"/>
      <c r="M46" s="1"/>
      <c r="N46" s="15"/>
    </row>
    <row r="47" spans="1:14" x14ac:dyDescent="0.3">
      <c r="B47" s="47" t="s">
        <v>234</v>
      </c>
      <c r="C47" s="1"/>
      <c r="D47" s="15"/>
      <c r="E47" s="1"/>
      <c r="F47" s="15"/>
      <c r="G47" s="1"/>
      <c r="H47" s="15"/>
      <c r="I47" s="1"/>
      <c r="J47" s="15"/>
      <c r="K47" s="1"/>
      <c r="L47" s="15"/>
      <c r="M47" s="1"/>
      <c r="N47" s="15"/>
    </row>
    <row r="48" spans="1:14" x14ac:dyDescent="0.3">
      <c r="B48" s="47" t="s">
        <v>235</v>
      </c>
      <c r="C48" s="1"/>
      <c r="D48" s="15"/>
      <c r="E48" s="1"/>
      <c r="F48" s="15"/>
      <c r="G48" s="1"/>
      <c r="H48" s="15"/>
      <c r="I48" s="1"/>
      <c r="J48" s="15"/>
      <c r="K48" s="1"/>
      <c r="L48" s="15"/>
      <c r="M48" s="1"/>
      <c r="N48" s="15"/>
    </row>
    <row r="49" spans="1:14" x14ac:dyDescent="0.3">
      <c r="A49" s="8" t="s">
        <v>236</v>
      </c>
      <c r="C49" s="12"/>
      <c r="D49" s="13">
        <f>SUM(C50:C55)/(COUNTIF(C50:C55,"&gt;0")+0.00000001)</f>
        <v>0</v>
      </c>
      <c r="E49" s="12"/>
      <c r="F49" s="13">
        <f>SUM(E50:E55)/(COUNTIF(E50:E55,"&gt;0")+0.00000001)</f>
        <v>0</v>
      </c>
      <c r="G49" s="12"/>
      <c r="H49" s="13">
        <f>SUM(G50:G55)/(COUNTIF(G50:G55,"&gt;0")+0.00000001)</f>
        <v>0</v>
      </c>
      <c r="I49" s="12"/>
      <c r="J49" s="13">
        <f>SUM(I50:I55)/(COUNTIF(I50:I55,"&gt;0")+0.00000001)</f>
        <v>0</v>
      </c>
      <c r="K49" s="12"/>
      <c r="L49" s="13">
        <f>SUM(K50:K55)/(COUNTIF(K50:K55,"&gt;0")+0.00000001)</f>
        <v>0</v>
      </c>
      <c r="M49" s="12"/>
      <c r="N49" s="13">
        <f>SUM(M50:M55)/(COUNTIF(M50:M55,"&gt;0")+0.00000001)</f>
        <v>0</v>
      </c>
    </row>
    <row r="50" spans="1:14" x14ac:dyDescent="0.3">
      <c r="A50" s="42"/>
      <c r="B50" s="47" t="s">
        <v>237</v>
      </c>
      <c r="C50" s="1"/>
      <c r="D50" s="15"/>
      <c r="E50" s="1"/>
      <c r="F50" s="15"/>
      <c r="G50" s="1"/>
      <c r="H50" s="15"/>
      <c r="I50" s="1"/>
      <c r="J50" s="15"/>
      <c r="K50" s="1"/>
      <c r="L50" s="15"/>
      <c r="M50" s="1"/>
      <c r="N50" s="15"/>
    </row>
    <row r="51" spans="1:14" x14ac:dyDescent="0.3">
      <c r="B51" s="48" t="s">
        <v>238</v>
      </c>
      <c r="C51" s="1"/>
      <c r="D51" s="15"/>
      <c r="E51" s="1"/>
      <c r="F51" s="15"/>
      <c r="G51" s="1"/>
      <c r="H51" s="15"/>
      <c r="I51" s="1"/>
      <c r="J51" s="15"/>
      <c r="K51" s="1"/>
      <c r="L51" s="15"/>
      <c r="M51" s="1"/>
      <c r="N51" s="15"/>
    </row>
    <row r="52" spans="1:14" ht="28.8" x14ac:dyDescent="0.3">
      <c r="B52" s="49" t="s">
        <v>239</v>
      </c>
      <c r="C52" s="1"/>
      <c r="D52" s="15"/>
      <c r="E52" s="1"/>
      <c r="F52" s="15"/>
      <c r="G52" s="1"/>
      <c r="H52" s="15"/>
      <c r="I52" s="1"/>
      <c r="J52" s="15"/>
      <c r="K52" s="1"/>
      <c r="L52" s="15"/>
      <c r="M52" s="1"/>
      <c r="N52" s="15"/>
    </row>
    <row r="53" spans="1:14" x14ac:dyDescent="0.3">
      <c r="B53" s="49" t="s">
        <v>240</v>
      </c>
      <c r="C53" s="1"/>
      <c r="D53" s="15"/>
      <c r="E53" s="1"/>
      <c r="F53" s="15"/>
      <c r="G53" s="1"/>
      <c r="H53" s="15"/>
      <c r="I53" s="1"/>
      <c r="J53" s="15"/>
      <c r="K53" s="1"/>
      <c r="L53" s="15"/>
      <c r="M53" s="1"/>
      <c r="N53" s="15"/>
    </row>
    <row r="54" spans="1:14" ht="28.8" x14ac:dyDescent="0.3">
      <c r="B54" s="49" t="s">
        <v>241</v>
      </c>
      <c r="C54" s="1"/>
      <c r="D54" s="15"/>
      <c r="E54" s="1"/>
      <c r="F54" s="15"/>
      <c r="G54" s="1"/>
      <c r="H54" s="15"/>
      <c r="I54" s="1"/>
      <c r="J54" s="15"/>
      <c r="K54" s="1"/>
      <c r="L54" s="15"/>
      <c r="M54" s="1"/>
      <c r="N54" s="15"/>
    </row>
    <row r="55" spans="1:14" ht="28.8" x14ac:dyDescent="0.3">
      <c r="B55" s="49" t="s">
        <v>242</v>
      </c>
      <c r="C55" s="1"/>
      <c r="D55" s="15"/>
      <c r="E55" s="1"/>
      <c r="F55" s="15"/>
      <c r="G55" s="1"/>
      <c r="H55" s="15"/>
      <c r="I55" s="1"/>
      <c r="J55" s="15"/>
      <c r="K55" s="1"/>
      <c r="L55" s="15"/>
      <c r="M55" s="1"/>
      <c r="N55" s="15"/>
    </row>
    <row r="56" spans="1:14" x14ac:dyDescent="0.3">
      <c r="A56" s="42" t="s">
        <v>243</v>
      </c>
      <c r="B56" s="50"/>
      <c r="C56" s="12"/>
      <c r="D56" s="13">
        <f>SUM(C57:C65)/(COUNTIF(C57:C65,"&gt;0")+0.00000001)</f>
        <v>0</v>
      </c>
      <c r="E56" s="12"/>
      <c r="F56" s="13">
        <f>SUM(E57:E65)/(COUNTIF(E57:E65,"&gt;0")+0.00000001)</f>
        <v>0</v>
      </c>
      <c r="G56" s="12"/>
      <c r="H56" s="13">
        <f>SUM(G57:G65)/(COUNTIF(G57:G65,"&gt;0")+0.00000001)</f>
        <v>0</v>
      </c>
      <c r="I56" s="12"/>
      <c r="J56" s="13">
        <f>SUM(I57:I65)/(COUNTIF(I57:I65,"&gt;0")+0.00000001)</f>
        <v>0</v>
      </c>
      <c r="K56" s="12"/>
      <c r="L56" s="13">
        <f>SUM(K57:K65)/(COUNTIF(K57:K65,"&gt;0")+0.00000001)</f>
        <v>0</v>
      </c>
      <c r="M56" s="12"/>
      <c r="N56" s="13">
        <f>SUM(M57:M65)/(COUNTIF(M57:M65,"&gt;0")+0.00000001)</f>
        <v>0</v>
      </c>
    </row>
    <row r="57" spans="1:14" x14ac:dyDescent="0.3">
      <c r="A57" s="16"/>
      <c r="B57" s="52" t="s">
        <v>244</v>
      </c>
      <c r="C57" s="20"/>
      <c r="D57" s="15"/>
      <c r="E57" s="20"/>
      <c r="F57" s="15"/>
      <c r="G57" s="20"/>
      <c r="H57" s="15"/>
      <c r="I57" s="20"/>
      <c r="J57" s="15"/>
      <c r="K57" s="20"/>
      <c r="L57" s="15"/>
      <c r="M57" s="20"/>
      <c r="N57" s="15"/>
    </row>
    <row r="58" spans="1:14" x14ac:dyDescent="0.3">
      <c r="B58" s="47" t="s">
        <v>245</v>
      </c>
      <c r="C58" s="1"/>
      <c r="D58" s="15"/>
      <c r="E58" s="1"/>
      <c r="F58" s="15"/>
      <c r="G58" s="1"/>
      <c r="H58" s="15"/>
      <c r="I58" s="1"/>
      <c r="J58" s="15"/>
      <c r="K58" s="1"/>
      <c r="L58" s="15"/>
      <c r="M58" s="1"/>
      <c r="N58" s="15"/>
    </row>
    <row r="59" spans="1:14" x14ac:dyDescent="0.3">
      <c r="B59" s="47" t="s">
        <v>246</v>
      </c>
      <c r="C59" s="1"/>
      <c r="D59" s="15"/>
      <c r="E59" s="1"/>
      <c r="F59" s="15"/>
      <c r="G59" s="1"/>
      <c r="H59" s="15"/>
      <c r="I59" s="1"/>
      <c r="J59" s="15"/>
      <c r="K59" s="1"/>
      <c r="L59" s="15"/>
      <c r="M59" s="1"/>
      <c r="N59" s="15"/>
    </row>
    <row r="60" spans="1:14" ht="28.8" x14ac:dyDescent="0.3">
      <c r="B60" s="47" t="s">
        <v>247</v>
      </c>
      <c r="C60" s="1"/>
      <c r="D60" s="15"/>
      <c r="E60" s="1"/>
      <c r="F60" s="15"/>
      <c r="G60" s="1"/>
      <c r="H60" s="15"/>
      <c r="I60" s="1"/>
      <c r="J60" s="15"/>
      <c r="K60" s="1"/>
      <c r="L60" s="15"/>
      <c r="M60" s="1"/>
      <c r="N60" s="15"/>
    </row>
    <row r="61" spans="1:14" x14ac:dyDescent="0.3">
      <c r="B61" s="47" t="s">
        <v>248</v>
      </c>
      <c r="C61" s="1"/>
      <c r="D61" s="15"/>
      <c r="E61" s="1"/>
      <c r="F61" s="15"/>
      <c r="G61" s="1"/>
      <c r="H61" s="15"/>
      <c r="I61" s="1"/>
      <c r="J61" s="15"/>
      <c r="K61" s="1"/>
      <c r="L61" s="15"/>
      <c r="M61" s="1"/>
      <c r="N61" s="15"/>
    </row>
    <row r="62" spans="1:14" x14ac:dyDescent="0.3">
      <c r="A62" s="16"/>
      <c r="B62" s="52" t="s">
        <v>249</v>
      </c>
      <c r="C62" s="20"/>
      <c r="D62" s="15"/>
      <c r="E62" s="20"/>
      <c r="F62" s="15"/>
      <c r="G62" s="20"/>
      <c r="H62" s="15"/>
      <c r="I62" s="20"/>
      <c r="J62" s="15"/>
      <c r="K62" s="20"/>
      <c r="L62" s="15"/>
      <c r="M62" s="20"/>
      <c r="N62" s="15"/>
    </row>
    <row r="63" spans="1:14" x14ac:dyDescent="0.3">
      <c r="A63" s="16"/>
      <c r="B63" s="53" t="s">
        <v>250</v>
      </c>
      <c r="C63" s="20"/>
      <c r="D63" s="15"/>
      <c r="E63" s="20"/>
      <c r="F63" s="15"/>
      <c r="G63" s="20"/>
      <c r="H63" s="15"/>
      <c r="I63" s="20"/>
      <c r="J63" s="15"/>
      <c r="K63" s="20"/>
      <c r="L63" s="15"/>
      <c r="M63" s="20"/>
      <c r="N63" s="15"/>
    </row>
    <row r="64" spans="1:14" x14ac:dyDescent="0.3">
      <c r="B64" s="52" t="s">
        <v>251</v>
      </c>
      <c r="C64" s="20"/>
      <c r="D64" s="15"/>
      <c r="E64" s="20"/>
      <c r="F64" s="15"/>
      <c r="G64" s="20"/>
      <c r="H64" s="15"/>
      <c r="I64" s="20"/>
      <c r="J64" s="15"/>
      <c r="K64" s="20"/>
      <c r="L64" s="15"/>
      <c r="M64" s="20"/>
      <c r="N64" s="15"/>
    </row>
    <row r="65" spans="1:14" ht="28.8" x14ac:dyDescent="0.3">
      <c r="B65" s="54" t="s">
        <v>252</v>
      </c>
      <c r="C65" s="20"/>
      <c r="D65" s="15"/>
      <c r="E65" s="20"/>
      <c r="F65" s="15"/>
      <c r="G65" s="20"/>
      <c r="H65" s="15"/>
      <c r="I65" s="20"/>
      <c r="J65" s="15"/>
      <c r="K65" s="20"/>
      <c r="L65" s="15"/>
      <c r="M65" s="20"/>
      <c r="N65" s="15"/>
    </row>
    <row r="66" spans="1:14" x14ac:dyDescent="0.3">
      <c r="A66" s="55" t="s">
        <v>253</v>
      </c>
      <c r="B66" s="56"/>
      <c r="C66" s="12"/>
      <c r="D66" s="13">
        <f>SUM(C67:C70)/(COUNTIF(C67:C70,"&gt;0")+0.00000001)</f>
        <v>0</v>
      </c>
      <c r="E66" s="12"/>
      <c r="F66" s="13">
        <f>SUM(E67:E70)/(COUNTIF(E67:E70,"&gt;0")+0.00000001)</f>
        <v>0</v>
      </c>
      <c r="G66" s="12"/>
      <c r="H66" s="13">
        <f>SUM(G67:G70)/(COUNTIF(G67:G70,"&gt;0")+0.00000001)</f>
        <v>0</v>
      </c>
      <c r="I66" s="12"/>
      <c r="J66" s="13">
        <f>SUM(I67:I70)/(COUNTIF(I67:I70,"&gt;0")+0.00000001)</f>
        <v>0</v>
      </c>
      <c r="K66" s="12"/>
      <c r="L66" s="13">
        <f>SUM(K67:K70)/(COUNTIF(K67:K70,"&gt;0")+0.00000001)</f>
        <v>0</v>
      </c>
      <c r="M66" s="12"/>
      <c r="N66" s="13">
        <f>SUM(M67:M70)/(COUNTIF(M67:M70,"&gt;0")+0.00000001)</f>
        <v>0</v>
      </c>
    </row>
    <row r="67" spans="1:14" x14ac:dyDescent="0.3">
      <c r="A67" s="16"/>
      <c r="B67" s="52" t="s">
        <v>254</v>
      </c>
      <c r="C67" s="20"/>
      <c r="D67" s="15"/>
      <c r="E67" s="20"/>
      <c r="F67" s="15"/>
      <c r="G67" s="20"/>
      <c r="H67" s="15"/>
      <c r="I67" s="20"/>
      <c r="J67" s="15"/>
      <c r="K67" s="20"/>
      <c r="L67" s="15"/>
      <c r="M67" s="20"/>
      <c r="N67" s="15"/>
    </row>
    <row r="68" spans="1:14" x14ac:dyDescent="0.3">
      <c r="A68" s="16"/>
      <c r="B68" s="52" t="s">
        <v>255</v>
      </c>
      <c r="C68" s="20"/>
      <c r="D68" s="15"/>
      <c r="E68" s="20"/>
      <c r="F68" s="15"/>
      <c r="G68" s="20"/>
      <c r="H68" s="15"/>
      <c r="I68" s="20"/>
      <c r="J68" s="15"/>
      <c r="K68" s="20"/>
      <c r="L68" s="15"/>
      <c r="M68" s="20"/>
      <c r="N68" s="15"/>
    </row>
    <row r="69" spans="1:14" x14ac:dyDescent="0.3">
      <c r="A69" s="16"/>
      <c r="B69" s="52" t="s">
        <v>256</v>
      </c>
      <c r="C69" s="20"/>
      <c r="D69" s="15"/>
      <c r="E69" s="20"/>
      <c r="F69" s="15"/>
      <c r="G69" s="20"/>
      <c r="H69" s="15"/>
      <c r="I69" s="20"/>
      <c r="J69" s="15"/>
      <c r="K69" s="20"/>
      <c r="L69" s="15"/>
      <c r="M69" s="20"/>
      <c r="N69" s="15"/>
    </row>
    <row r="70" spans="1:14" x14ac:dyDescent="0.3">
      <c r="A70" s="16"/>
      <c r="B70" s="52" t="s">
        <v>257</v>
      </c>
      <c r="C70" s="20"/>
      <c r="D70" s="15"/>
      <c r="E70" s="20"/>
      <c r="F70" s="15"/>
      <c r="G70" s="20"/>
      <c r="H70" s="15"/>
      <c r="I70" s="20"/>
      <c r="J70" s="15"/>
      <c r="K70" s="20"/>
      <c r="L70" s="15"/>
      <c r="M70" s="20"/>
      <c r="N70" s="15"/>
    </row>
    <row r="71" spans="1:14" x14ac:dyDescent="0.3">
      <c r="B71" s="57" t="s">
        <v>64</v>
      </c>
      <c r="C71" s="12"/>
      <c r="D71" s="13">
        <f>D44+D49+D56+D66</f>
        <v>0</v>
      </c>
      <c r="E71" s="12"/>
      <c r="F71" s="13">
        <f>F44+F49+F56+F66</f>
        <v>0</v>
      </c>
      <c r="G71" s="12"/>
      <c r="H71" s="13">
        <f>H44+H49+H56+H66</f>
        <v>0</v>
      </c>
      <c r="I71" s="12"/>
      <c r="J71" s="13">
        <f>J44+J49+J56+J66</f>
        <v>0</v>
      </c>
      <c r="K71" s="12"/>
      <c r="L71" s="13">
        <f>L44+L49+L56+L66</f>
        <v>0</v>
      </c>
      <c r="M71" s="12"/>
      <c r="N71" s="13">
        <f>N44+N49+N56+N66</f>
        <v>0</v>
      </c>
    </row>
    <row r="72" spans="1:14" x14ac:dyDescent="0.3">
      <c r="B72" s="57" t="s">
        <v>65</v>
      </c>
      <c r="C72" s="12"/>
      <c r="D72" s="13">
        <f>D71/(COUNTIF(D44:D70,"&gt;0")+0.00000001)</f>
        <v>0</v>
      </c>
      <c r="E72" s="12"/>
      <c r="F72" s="13">
        <f>F71/(COUNTIF(F44:F70,"&gt;0")+0.00000001)</f>
        <v>0</v>
      </c>
      <c r="G72" s="12"/>
      <c r="H72" s="13">
        <f>H71/(COUNTIF(H44:H70,"&gt;0")+0.00000001)</f>
        <v>0</v>
      </c>
      <c r="I72" s="12"/>
      <c r="J72" s="13">
        <f>J71/(COUNTIF(J44:J70,"&gt;0")+0.00000001)</f>
        <v>0</v>
      </c>
      <c r="K72" s="12"/>
      <c r="L72" s="13">
        <f>L71/(COUNTIF(L44:L70,"&gt;0")+0.00000001)</f>
        <v>0</v>
      </c>
      <c r="M72" s="12"/>
      <c r="N72" s="13">
        <f>N71/(COUNTIF(N44:N70,"&gt;0")+0.00000001)</f>
        <v>0</v>
      </c>
    </row>
    <row r="73" spans="1:14" x14ac:dyDescent="0.3">
      <c r="B73" s="57" t="s">
        <v>66</v>
      </c>
      <c r="C73" s="12"/>
      <c r="D73" s="13">
        <f>D72/5*100</f>
        <v>0</v>
      </c>
      <c r="E73" s="12"/>
      <c r="F73" s="13">
        <f>F72/5*100</f>
        <v>0</v>
      </c>
      <c r="G73" s="12"/>
      <c r="H73" s="13">
        <f>H72/5*100</f>
        <v>0</v>
      </c>
      <c r="I73" s="12"/>
      <c r="J73" s="13">
        <f>J72/5*100</f>
        <v>0</v>
      </c>
      <c r="K73" s="12"/>
      <c r="L73" s="13">
        <f>L72/5*100</f>
        <v>0</v>
      </c>
      <c r="M73" s="12"/>
      <c r="N73" s="13">
        <f>N72/5*100</f>
        <v>0</v>
      </c>
    </row>
    <row r="74" spans="1:14" x14ac:dyDescent="0.3">
      <c r="B74" s="50"/>
    </row>
    <row r="75" spans="1:14" x14ac:dyDescent="0.3">
      <c r="A75" s="28" t="s">
        <v>67</v>
      </c>
      <c r="B75" s="50"/>
    </row>
    <row r="76" spans="1:14" x14ac:dyDescent="0.3">
      <c r="A76" s="28" t="s">
        <v>68</v>
      </c>
      <c r="B76" s="50"/>
    </row>
    <row r="77" spans="1:14" x14ac:dyDescent="0.3">
      <c r="A77" s="28" t="s">
        <v>69</v>
      </c>
      <c r="B77" s="50"/>
    </row>
    <row r="78" spans="1:14" x14ac:dyDescent="0.3">
      <c r="A78" s="28" t="s">
        <v>70</v>
      </c>
      <c r="B78" s="50"/>
    </row>
    <row r="79" spans="1:14" x14ac:dyDescent="0.3">
      <c r="A79" s="28" t="s">
        <v>71</v>
      </c>
      <c r="B79" s="50"/>
    </row>
    <row r="80" spans="1:14" x14ac:dyDescent="0.3">
      <c r="A80" s="28" t="s">
        <v>72</v>
      </c>
      <c r="B80" s="50"/>
    </row>
    <row r="81" spans="1:2" x14ac:dyDescent="0.3">
      <c r="A81" s="28" t="s">
        <v>73</v>
      </c>
      <c r="B81" s="50"/>
    </row>
  </sheetData>
  <sheetProtection algorithmName="SHA-512" hashValue="t6eIcj3eu65veOcC+6xrven624GBV9kiiDJWetLYNG0Lrt6oB2+no2JzX4RisY3iy93DU/9/hcNpgyb+EahV2A==" saltValue="9RCs3ggOx/Ehhglj39pnAg==" spinCount="100000" sheet="1" objects="1" scenarios="1"/>
  <protectedRanges>
    <protectedRange algorithmName="SHA-512" hashValue="fcF5AIiVWCsSkLkSbqdMTNWO2/9LNrnCMnRyLFP84u46NBJCIJ6e/o0mUBntR7PRb4OIthFl5my1Ir3+RwU9vg==" saltValue="0BYRYaZHc7UDLfKxLW3orw==" spinCount="100000" sqref="N1:N1048576 L1:L1048576 J1:J1048576 H1:H1048576 F1:F1048576 D1:D1048576 B1:B1048576 A1:A1048576" name="Cane"/>
  </protectedRange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Id="7" sqref="N1:N1048576 L1:L1048576 J1:J1048576 H1:H1048576 F1:F1048576 D1:D1048576 B1:B1048576 A1:A1048576"/>
    </sheetView>
  </sheetViews>
  <sheetFormatPr defaultColWidth="8.5546875" defaultRowHeight="14.4" x14ac:dyDescent="0.3"/>
  <cols>
    <col min="1" max="1" width="8.5546875" style="8"/>
    <col min="2" max="2" width="43.5546875" style="40" customWidth="1"/>
    <col min="3" max="14" width="5.6640625" style="8" customWidth="1"/>
    <col min="15" max="16384" width="8.5546875" style="8"/>
  </cols>
  <sheetData>
    <row r="1" spans="1:14" x14ac:dyDescent="0.3">
      <c r="A1" s="8" t="s">
        <v>260</v>
      </c>
      <c r="C1" s="1" t="s">
        <v>11</v>
      </c>
      <c r="D1" s="13" t="str">
        <f>Overview!$C$1</f>
        <v>Date</v>
      </c>
      <c r="E1" s="1" t="s">
        <v>11</v>
      </c>
      <c r="F1" s="13" t="str">
        <f>Overview!$D$1</f>
        <v>Date</v>
      </c>
      <c r="G1" s="1" t="s">
        <v>11</v>
      </c>
      <c r="H1" s="13" t="str">
        <f>Overview!$E$1</f>
        <v>Date</v>
      </c>
      <c r="I1" s="1" t="s">
        <v>11</v>
      </c>
      <c r="J1" s="13" t="str">
        <f>Overview!$F$1</f>
        <v>Date</v>
      </c>
      <c r="K1" s="1" t="s">
        <v>11</v>
      </c>
      <c r="L1" s="13" t="str">
        <f>Overview!$G$1</f>
        <v>Date</v>
      </c>
      <c r="M1" s="1" t="s">
        <v>11</v>
      </c>
      <c r="N1" s="13" t="str">
        <f>Overview!$H$1</f>
        <v>Date</v>
      </c>
    </row>
    <row r="2" spans="1:14" ht="27" customHeight="1" x14ac:dyDescent="0.3">
      <c r="C2" s="10" t="s">
        <v>21</v>
      </c>
      <c r="D2" s="11" t="s">
        <v>22</v>
      </c>
      <c r="E2" s="10" t="s">
        <v>21</v>
      </c>
      <c r="F2" s="11" t="s">
        <v>22</v>
      </c>
      <c r="G2" s="10" t="s">
        <v>21</v>
      </c>
      <c r="H2" s="11" t="s">
        <v>22</v>
      </c>
      <c r="I2" s="10" t="s">
        <v>21</v>
      </c>
      <c r="J2" s="11" t="s">
        <v>22</v>
      </c>
      <c r="K2" s="10" t="s">
        <v>21</v>
      </c>
      <c r="L2" s="11" t="s">
        <v>22</v>
      </c>
      <c r="M2" s="10" t="s">
        <v>21</v>
      </c>
      <c r="N2" s="11" t="s">
        <v>22</v>
      </c>
    </row>
    <row r="3" spans="1:14" x14ac:dyDescent="0.3">
      <c r="A3" s="42" t="s">
        <v>261</v>
      </c>
      <c r="C3" s="12"/>
      <c r="D3" s="13">
        <f>SUM(C4:C8)/(COUNTIF(C4:C8,"&gt;0")+0.00000001)</f>
        <v>0</v>
      </c>
      <c r="E3" s="12"/>
      <c r="F3" s="13">
        <f>SUM(E4:E8)/(COUNTIF(E4:E8,"&gt;0")+0.00000001)</f>
        <v>0</v>
      </c>
      <c r="G3" s="12"/>
      <c r="H3" s="13">
        <f>SUM(G4:G8)/(COUNTIF(G4:G8,"&gt;0")+0.00000001)</f>
        <v>0</v>
      </c>
      <c r="I3" s="12"/>
      <c r="J3" s="13">
        <f>SUM(I4:I8)/(COUNTIF(I4:I8,"&gt;0")+0.00000001)</f>
        <v>0</v>
      </c>
      <c r="K3" s="12"/>
      <c r="L3" s="13">
        <f>SUM(K4:K8)/(COUNTIF(K4:K8,"&gt;0")+0.00000001)</f>
        <v>0</v>
      </c>
      <c r="M3" s="12"/>
      <c r="N3" s="13">
        <f>SUM(M4:M8)/(COUNTIF(M4:M8,"&gt;0")+0.00000001)</f>
        <v>0</v>
      </c>
    </row>
    <row r="4" spans="1:14" x14ac:dyDescent="0.3">
      <c r="B4" s="43" t="s">
        <v>262</v>
      </c>
      <c r="C4" s="1"/>
      <c r="D4" s="15"/>
      <c r="E4" s="1"/>
      <c r="F4" s="15"/>
      <c r="G4" s="1"/>
      <c r="H4" s="15"/>
      <c r="I4" s="1"/>
      <c r="J4" s="15"/>
      <c r="K4" s="1"/>
      <c r="L4" s="15"/>
      <c r="M4" s="1"/>
      <c r="N4" s="15"/>
    </row>
    <row r="5" spans="1:14" x14ac:dyDescent="0.3">
      <c r="B5" s="43" t="s">
        <v>263</v>
      </c>
      <c r="C5" s="1"/>
      <c r="D5" s="15"/>
      <c r="E5" s="1"/>
      <c r="F5" s="15"/>
      <c r="G5" s="1"/>
      <c r="H5" s="15"/>
      <c r="I5" s="1"/>
      <c r="J5" s="15"/>
      <c r="K5" s="1"/>
      <c r="L5" s="15"/>
      <c r="M5" s="1"/>
      <c r="N5" s="15"/>
    </row>
    <row r="6" spans="1:14" x14ac:dyDescent="0.3">
      <c r="B6" s="43" t="s">
        <v>264</v>
      </c>
      <c r="C6" s="1"/>
      <c r="D6" s="15"/>
      <c r="E6" s="1"/>
      <c r="F6" s="15"/>
      <c r="G6" s="1"/>
      <c r="H6" s="15"/>
      <c r="I6" s="1"/>
      <c r="J6" s="15"/>
      <c r="K6" s="1"/>
      <c r="L6" s="15"/>
      <c r="M6" s="1"/>
      <c r="N6" s="15"/>
    </row>
    <row r="7" spans="1:14" x14ac:dyDescent="0.3">
      <c r="B7" s="43" t="s">
        <v>265</v>
      </c>
      <c r="C7" s="1"/>
      <c r="D7" s="15"/>
      <c r="E7" s="1"/>
      <c r="F7" s="15"/>
      <c r="G7" s="1"/>
      <c r="H7" s="15"/>
      <c r="I7" s="1"/>
      <c r="J7" s="15"/>
      <c r="K7" s="1"/>
      <c r="L7" s="15"/>
      <c r="M7" s="1"/>
      <c r="N7" s="15"/>
    </row>
    <row r="8" spans="1:14" x14ac:dyDescent="0.3">
      <c r="B8" s="43" t="s">
        <v>266</v>
      </c>
      <c r="C8" s="1"/>
      <c r="D8" s="15"/>
      <c r="E8" s="1"/>
      <c r="F8" s="15"/>
      <c r="G8" s="1"/>
      <c r="H8" s="15"/>
      <c r="I8" s="1"/>
      <c r="J8" s="15"/>
      <c r="K8" s="1"/>
      <c r="L8" s="15"/>
      <c r="M8" s="1"/>
      <c r="N8" s="15"/>
    </row>
    <row r="9" spans="1:14" x14ac:dyDescent="0.3">
      <c r="A9" s="42" t="s">
        <v>267</v>
      </c>
      <c r="C9" s="12"/>
      <c r="D9" s="13">
        <f>SUM(C10:C14)/(COUNTIF(C10:C14,"&gt;0")+0.00000001)</f>
        <v>0</v>
      </c>
      <c r="E9" s="12"/>
      <c r="F9" s="13">
        <f>SUM(E10:E14)/(COUNTIF(E10:E14,"&gt;0")+0.00000001)</f>
        <v>0</v>
      </c>
      <c r="G9" s="12"/>
      <c r="H9" s="13">
        <f>SUM(G10:G14)/(COUNTIF(G10:G14,"&gt;0")+0.00000001)</f>
        <v>0</v>
      </c>
      <c r="I9" s="12"/>
      <c r="J9" s="13">
        <f>SUM(I10:I14)/(COUNTIF(I10:I14,"&gt;0")+0.00000001)</f>
        <v>0</v>
      </c>
      <c r="K9" s="12"/>
      <c r="L9" s="13">
        <f>SUM(K10:K14)/(COUNTIF(K10:K14,"&gt;0")+0.00000001)</f>
        <v>0</v>
      </c>
      <c r="M9" s="12"/>
      <c r="N9" s="13">
        <f>SUM(M10:M14)/(COUNTIF(M10:M14,"&gt;0")+0.00000001)</f>
        <v>0</v>
      </c>
    </row>
    <row r="10" spans="1:14" x14ac:dyDescent="0.3">
      <c r="B10" s="43" t="s">
        <v>268</v>
      </c>
      <c r="C10" s="1"/>
      <c r="D10" s="15"/>
      <c r="E10" s="1"/>
      <c r="F10" s="15"/>
      <c r="G10" s="1"/>
      <c r="H10" s="15"/>
      <c r="I10" s="1"/>
      <c r="J10" s="15"/>
      <c r="K10" s="1"/>
      <c r="L10" s="15"/>
      <c r="M10" s="1"/>
      <c r="N10" s="15"/>
    </row>
    <row r="11" spans="1:14" x14ac:dyDescent="0.3">
      <c r="B11" s="43" t="s">
        <v>269</v>
      </c>
      <c r="C11" s="1"/>
      <c r="D11" s="15"/>
      <c r="E11" s="1"/>
      <c r="F11" s="15"/>
      <c r="G11" s="1"/>
      <c r="H11" s="15"/>
      <c r="I11" s="1"/>
      <c r="J11" s="15"/>
      <c r="K11" s="1"/>
      <c r="L11" s="15"/>
      <c r="M11" s="1"/>
      <c r="N11" s="15"/>
    </row>
    <row r="12" spans="1:14" s="16" customFormat="1" x14ac:dyDescent="0.3">
      <c r="B12" s="44" t="s">
        <v>270</v>
      </c>
      <c r="C12" s="20"/>
      <c r="D12" s="15"/>
      <c r="E12" s="20"/>
      <c r="F12" s="15"/>
      <c r="G12" s="20"/>
      <c r="H12" s="15"/>
      <c r="I12" s="20"/>
      <c r="J12" s="15"/>
      <c r="K12" s="20"/>
      <c r="L12" s="15"/>
      <c r="M12" s="20"/>
      <c r="N12" s="15"/>
    </row>
    <row r="13" spans="1:14" x14ac:dyDescent="0.3">
      <c r="B13" s="43" t="s">
        <v>271</v>
      </c>
      <c r="C13" s="1"/>
      <c r="D13" s="15"/>
      <c r="E13" s="1"/>
      <c r="F13" s="15"/>
      <c r="G13" s="1"/>
      <c r="H13" s="15"/>
      <c r="I13" s="1"/>
      <c r="J13" s="15"/>
      <c r="K13" s="1"/>
      <c r="L13" s="15"/>
      <c r="M13" s="1"/>
      <c r="N13" s="15"/>
    </row>
    <row r="14" spans="1:14" ht="28.8" x14ac:dyDescent="0.3">
      <c r="B14" s="43" t="s">
        <v>272</v>
      </c>
      <c r="C14" s="1"/>
      <c r="D14" s="15"/>
      <c r="E14" s="1"/>
      <c r="F14" s="15"/>
      <c r="G14" s="1"/>
      <c r="H14" s="15"/>
      <c r="I14" s="1"/>
      <c r="J14" s="15"/>
      <c r="K14" s="1"/>
      <c r="L14" s="15"/>
      <c r="M14" s="1"/>
      <c r="N14" s="15"/>
    </row>
    <row r="15" spans="1:14" x14ac:dyDescent="0.3">
      <c r="A15" s="42" t="s">
        <v>273</v>
      </c>
      <c r="C15" s="12"/>
      <c r="D15" s="13">
        <f>SUM(C16:C23)/(COUNTIF(C16:C23,"&gt;0")+0.00000001)</f>
        <v>0</v>
      </c>
      <c r="E15" s="12"/>
      <c r="F15" s="13">
        <f>SUM(E16:E23)/(COUNTIF(E16:E23,"&gt;0")+0.00000001)</f>
        <v>0</v>
      </c>
      <c r="G15" s="12"/>
      <c r="H15" s="13">
        <f>SUM(G16:G23)/(COUNTIF(G16:G23,"&gt;0")+0.00000001)</f>
        <v>0</v>
      </c>
      <c r="I15" s="12"/>
      <c r="J15" s="13">
        <f>SUM(I16:I23)/(COUNTIF(I16:I23,"&gt;0")+0.00000001)</f>
        <v>0</v>
      </c>
      <c r="K15" s="12"/>
      <c r="L15" s="13">
        <f>SUM(K16:K23)/(COUNTIF(K16:K23,"&gt;0")+0.00000001)</f>
        <v>0</v>
      </c>
      <c r="M15" s="12"/>
      <c r="N15" s="13">
        <f>SUM(M16:M23)/(COUNTIF(M16:M23,"&gt;0")+0.00000001)</f>
        <v>0</v>
      </c>
    </row>
    <row r="16" spans="1:14" ht="28.8" x14ac:dyDescent="0.3">
      <c r="B16" s="43" t="s">
        <v>274</v>
      </c>
      <c r="C16" s="1"/>
      <c r="D16" s="15"/>
      <c r="E16" s="1"/>
      <c r="F16" s="15"/>
      <c r="G16" s="1"/>
      <c r="H16" s="15"/>
      <c r="I16" s="1"/>
      <c r="J16" s="15"/>
      <c r="K16" s="1"/>
      <c r="L16" s="15"/>
      <c r="M16" s="1"/>
      <c r="N16" s="15"/>
    </row>
    <row r="17" spans="1:14" x14ac:dyDescent="0.3">
      <c r="B17" s="43" t="s">
        <v>275</v>
      </c>
      <c r="C17" s="1"/>
      <c r="D17" s="15"/>
      <c r="E17" s="1"/>
      <c r="F17" s="15"/>
      <c r="G17" s="1"/>
      <c r="H17" s="15"/>
      <c r="I17" s="1"/>
      <c r="J17" s="15"/>
      <c r="K17" s="1"/>
      <c r="L17" s="15"/>
      <c r="M17" s="1"/>
      <c r="N17" s="15"/>
    </row>
    <row r="18" spans="1:14" s="16" customFormat="1" ht="28.8" x14ac:dyDescent="0.3">
      <c r="B18" s="44" t="s">
        <v>276</v>
      </c>
      <c r="C18" s="20"/>
      <c r="D18" s="15"/>
      <c r="E18" s="20"/>
      <c r="F18" s="15"/>
      <c r="G18" s="20"/>
      <c r="H18" s="15"/>
      <c r="I18" s="20"/>
      <c r="J18" s="15"/>
      <c r="K18" s="20"/>
      <c r="L18" s="15"/>
      <c r="M18" s="20"/>
      <c r="N18" s="15"/>
    </row>
    <row r="19" spans="1:14" s="16" customFormat="1" x14ac:dyDescent="0.3">
      <c r="B19" s="44" t="s">
        <v>277</v>
      </c>
      <c r="C19" s="20"/>
      <c r="D19" s="15"/>
      <c r="E19" s="20"/>
      <c r="F19" s="15"/>
      <c r="G19" s="20"/>
      <c r="H19" s="15"/>
      <c r="I19" s="20"/>
      <c r="J19" s="15"/>
      <c r="K19" s="20"/>
      <c r="L19" s="15"/>
      <c r="M19" s="20"/>
      <c r="N19" s="15"/>
    </row>
    <row r="20" spans="1:14" s="16" customFormat="1" x14ac:dyDescent="0.3">
      <c r="B20" s="44" t="s">
        <v>278</v>
      </c>
      <c r="C20" s="20"/>
      <c r="D20" s="15"/>
      <c r="E20" s="20"/>
      <c r="F20" s="15"/>
      <c r="G20" s="20"/>
      <c r="H20" s="15"/>
      <c r="I20" s="20"/>
      <c r="J20" s="15"/>
      <c r="K20" s="20"/>
      <c r="L20" s="15"/>
      <c r="M20" s="20"/>
      <c r="N20" s="15"/>
    </row>
    <row r="21" spans="1:14" s="16" customFormat="1" ht="28.8" x14ac:dyDescent="0.3">
      <c r="B21" s="44" t="s">
        <v>279</v>
      </c>
      <c r="C21" s="20"/>
      <c r="D21" s="15"/>
      <c r="E21" s="20"/>
      <c r="F21" s="15"/>
      <c r="G21" s="20"/>
      <c r="H21" s="15"/>
      <c r="I21" s="20"/>
      <c r="J21" s="15"/>
      <c r="K21" s="20"/>
      <c r="L21" s="15"/>
      <c r="M21" s="20"/>
      <c r="N21" s="15"/>
    </row>
    <row r="22" spans="1:14" x14ac:dyDescent="0.3">
      <c r="B22" s="43" t="s">
        <v>280</v>
      </c>
      <c r="C22" s="1"/>
      <c r="D22" s="15"/>
      <c r="E22" s="1"/>
      <c r="F22" s="15"/>
      <c r="G22" s="1"/>
      <c r="H22" s="15"/>
      <c r="I22" s="1"/>
      <c r="J22" s="15"/>
      <c r="K22" s="1"/>
      <c r="L22" s="15"/>
      <c r="M22" s="1"/>
      <c r="N22" s="15"/>
    </row>
    <row r="23" spans="1:14" ht="28.8" x14ac:dyDescent="0.3">
      <c r="B23" s="43" t="s">
        <v>281</v>
      </c>
      <c r="C23" s="1"/>
      <c r="D23" s="15"/>
      <c r="E23" s="1"/>
      <c r="F23" s="15"/>
      <c r="G23" s="1"/>
      <c r="H23" s="15"/>
      <c r="I23" s="1"/>
      <c r="J23" s="15"/>
      <c r="K23" s="1"/>
      <c r="L23" s="15"/>
      <c r="M23" s="1"/>
      <c r="N23" s="15"/>
    </row>
    <row r="24" spans="1:14" x14ac:dyDescent="0.3">
      <c r="B24" s="45" t="s">
        <v>64</v>
      </c>
      <c r="C24" s="12"/>
      <c r="D24" s="13">
        <f>D3+D9+D15</f>
        <v>0</v>
      </c>
      <c r="E24" s="12"/>
      <c r="F24" s="13">
        <f>F3+F9+F15</f>
        <v>0</v>
      </c>
      <c r="G24" s="12"/>
      <c r="H24" s="13">
        <f>H3+H9+H15</f>
        <v>0</v>
      </c>
      <c r="I24" s="12"/>
      <c r="J24" s="13">
        <f>J3+J9+J15</f>
        <v>0</v>
      </c>
      <c r="K24" s="12"/>
      <c r="L24" s="13">
        <f>L3+L9+L15</f>
        <v>0</v>
      </c>
      <c r="M24" s="12"/>
      <c r="N24" s="13">
        <f>N3+N9+N15</f>
        <v>0</v>
      </c>
    </row>
    <row r="25" spans="1:14" x14ac:dyDescent="0.3">
      <c r="B25" s="45" t="s">
        <v>65</v>
      </c>
      <c r="C25" s="12"/>
      <c r="D25" s="13">
        <f>D24/(COUNTIF(D3:D23,"&gt;0")+0.00000001)</f>
        <v>0</v>
      </c>
      <c r="E25" s="12"/>
      <c r="F25" s="13">
        <f>F24/(COUNTIF(F3:F23,"&gt;0")+0.00000001)</f>
        <v>0</v>
      </c>
      <c r="G25" s="12"/>
      <c r="H25" s="13">
        <f>H24/(COUNTIF(H3:H23,"&gt;0")+0.00000001)</f>
        <v>0</v>
      </c>
      <c r="I25" s="12"/>
      <c r="J25" s="13">
        <f>J24/(COUNTIF(J3:J23,"&gt;0")+0.00000001)</f>
        <v>0</v>
      </c>
      <c r="K25" s="12"/>
      <c r="L25" s="13">
        <f>L24/(COUNTIF(L3:L23,"&gt;0")+0.00000001)</f>
        <v>0</v>
      </c>
      <c r="M25" s="12"/>
      <c r="N25" s="13">
        <f>N24/(COUNTIF(N3:N23,"&gt;0")+0.00000001)</f>
        <v>0</v>
      </c>
    </row>
    <row r="26" spans="1:14" x14ac:dyDescent="0.3">
      <c r="B26" s="45" t="s">
        <v>66</v>
      </c>
      <c r="C26" s="12"/>
      <c r="D26" s="13">
        <f>D25/5*100</f>
        <v>0</v>
      </c>
      <c r="E26" s="12"/>
      <c r="F26" s="13">
        <f>F25/5*100</f>
        <v>0</v>
      </c>
      <c r="G26" s="12"/>
      <c r="H26" s="13">
        <f>H25/5*100</f>
        <v>0</v>
      </c>
      <c r="I26" s="12"/>
      <c r="J26" s="13">
        <f>J25/5*100</f>
        <v>0</v>
      </c>
      <c r="K26" s="12"/>
      <c r="L26" s="13">
        <f>L25/5*100</f>
        <v>0</v>
      </c>
      <c r="M26" s="12"/>
      <c r="N26" s="13">
        <f>N25/5*100</f>
        <v>0</v>
      </c>
    </row>
    <row r="27" spans="1:14" x14ac:dyDescent="0.3">
      <c r="C27" s="27"/>
      <c r="E27" s="27"/>
      <c r="G27" s="27"/>
      <c r="I27" s="27"/>
      <c r="K27" s="27"/>
      <c r="M27" s="27"/>
    </row>
    <row r="28" spans="1:14" x14ac:dyDescent="0.3">
      <c r="A28" s="28" t="s">
        <v>67</v>
      </c>
      <c r="C28" s="27"/>
      <c r="E28" s="27"/>
      <c r="G28" s="27"/>
      <c r="I28" s="27"/>
      <c r="K28" s="27"/>
      <c r="M28" s="27"/>
    </row>
    <row r="29" spans="1:14" x14ac:dyDescent="0.3">
      <c r="A29" s="28" t="s">
        <v>68</v>
      </c>
      <c r="C29" s="27"/>
      <c r="E29" s="27"/>
      <c r="G29" s="27"/>
      <c r="I29" s="27"/>
      <c r="K29" s="27"/>
      <c r="M29" s="27"/>
    </row>
    <row r="30" spans="1:14" x14ac:dyDescent="0.3">
      <c r="A30" s="28" t="s">
        <v>69</v>
      </c>
      <c r="C30" s="27"/>
      <c r="E30" s="27"/>
      <c r="G30" s="27"/>
      <c r="I30" s="27"/>
      <c r="K30" s="27"/>
      <c r="M30" s="27"/>
    </row>
    <row r="31" spans="1:14" x14ac:dyDescent="0.3">
      <c r="A31" s="28" t="s">
        <v>70</v>
      </c>
      <c r="C31" s="27"/>
      <c r="E31" s="27"/>
      <c r="G31" s="27"/>
      <c r="I31" s="27"/>
      <c r="K31" s="27"/>
      <c r="M31" s="27"/>
    </row>
    <row r="32" spans="1:14" x14ac:dyDescent="0.3">
      <c r="A32" s="28" t="s">
        <v>71</v>
      </c>
      <c r="C32" s="27"/>
      <c r="E32" s="27"/>
      <c r="G32" s="27"/>
      <c r="I32" s="27"/>
      <c r="K32" s="27"/>
      <c r="M32" s="27"/>
    </row>
    <row r="33" spans="1:14" x14ac:dyDescent="0.3">
      <c r="A33" s="28" t="s">
        <v>72</v>
      </c>
      <c r="C33" s="27"/>
      <c r="E33" s="27"/>
      <c r="G33" s="27"/>
      <c r="I33" s="27"/>
      <c r="K33" s="27"/>
      <c r="M33" s="27"/>
    </row>
    <row r="34" spans="1:14" x14ac:dyDescent="0.3">
      <c r="A34" s="28" t="s">
        <v>73</v>
      </c>
      <c r="C34" s="27"/>
      <c r="E34" s="27"/>
      <c r="G34" s="27"/>
      <c r="I34" s="27"/>
      <c r="K34" s="27"/>
      <c r="M34" s="27"/>
    </row>
    <row r="35" spans="1:14" x14ac:dyDescent="0.3">
      <c r="C35" s="27"/>
      <c r="E35" s="27"/>
      <c r="G35" s="27"/>
      <c r="I35" s="27"/>
      <c r="K35" s="27"/>
      <c r="M35" s="27"/>
    </row>
    <row r="36" spans="1:14" x14ac:dyDescent="0.3">
      <c r="A36" s="8" t="s">
        <v>282</v>
      </c>
      <c r="C36" s="1" t="s">
        <v>11</v>
      </c>
      <c r="D36" s="13" t="str">
        <f>Overview!$I$1</f>
        <v>Date</v>
      </c>
      <c r="E36" s="1" t="s">
        <v>11</v>
      </c>
      <c r="F36" s="13" t="str">
        <f>Overview!$J$1</f>
        <v>Date</v>
      </c>
      <c r="G36" s="1" t="s">
        <v>11</v>
      </c>
      <c r="H36" s="13" t="str">
        <f>Overview!$K$1</f>
        <v>Date</v>
      </c>
      <c r="I36" s="1" t="s">
        <v>11</v>
      </c>
      <c r="J36" s="13" t="str">
        <f>Overview!$L$1</f>
        <v>Date</v>
      </c>
      <c r="K36" s="1" t="s">
        <v>11</v>
      </c>
      <c r="L36" s="13" t="str">
        <f>Overview!$M$1</f>
        <v>Date</v>
      </c>
      <c r="M36" s="1" t="s">
        <v>11</v>
      </c>
      <c r="N36" s="13" t="str">
        <f>Overview!$N$1</f>
        <v>Date</v>
      </c>
    </row>
    <row r="37" spans="1:14" ht="27" customHeight="1" x14ac:dyDescent="0.3">
      <c r="C37" s="10" t="s">
        <v>21</v>
      </c>
      <c r="D37" s="11" t="s">
        <v>22</v>
      </c>
      <c r="E37" s="10" t="s">
        <v>21</v>
      </c>
      <c r="F37" s="11" t="s">
        <v>22</v>
      </c>
      <c r="G37" s="10" t="s">
        <v>21</v>
      </c>
      <c r="H37" s="11" t="s">
        <v>22</v>
      </c>
      <c r="I37" s="10" t="s">
        <v>21</v>
      </c>
      <c r="J37" s="11" t="s">
        <v>22</v>
      </c>
      <c r="K37" s="10" t="s">
        <v>21</v>
      </c>
      <c r="L37" s="11" t="s">
        <v>22</v>
      </c>
      <c r="M37" s="10" t="s">
        <v>21</v>
      </c>
      <c r="N37" s="11" t="s">
        <v>22</v>
      </c>
    </row>
    <row r="38" spans="1:14" x14ac:dyDescent="0.3">
      <c r="A38" s="42" t="s">
        <v>261</v>
      </c>
      <c r="C38" s="12"/>
      <c r="D38" s="13">
        <f>SUM(C39:C43)/(COUNTIF(C39:C43,"&gt;0")+0.00000001)</f>
        <v>0</v>
      </c>
      <c r="E38" s="12"/>
      <c r="F38" s="13">
        <f>SUM(E39:E43)/(COUNTIF(E39:E43,"&gt;0")+0.00000001)</f>
        <v>0</v>
      </c>
      <c r="G38" s="12"/>
      <c r="H38" s="13">
        <f>SUM(G39:G43)/(COUNTIF(G39:G43,"&gt;0")+0.00000001)</f>
        <v>0</v>
      </c>
      <c r="I38" s="12"/>
      <c r="J38" s="13">
        <f>SUM(I39:I43)/(COUNTIF(I39:I43,"&gt;0")+0.00000001)</f>
        <v>0</v>
      </c>
      <c r="K38" s="12"/>
      <c r="L38" s="13">
        <f>SUM(K39:K43)/(COUNTIF(K39:K43,"&gt;0")+0.00000001)</f>
        <v>0</v>
      </c>
      <c r="M38" s="12"/>
      <c r="N38" s="13">
        <f>SUM(M39:M43)/(COUNTIF(M39:M43,"&gt;0")+0.00000001)</f>
        <v>0</v>
      </c>
    </row>
    <row r="39" spans="1:14" x14ac:dyDescent="0.3">
      <c r="B39" s="43" t="s">
        <v>262</v>
      </c>
      <c r="C39" s="1"/>
      <c r="D39" s="15"/>
      <c r="E39" s="1"/>
      <c r="F39" s="15"/>
      <c r="G39" s="1"/>
      <c r="H39" s="15"/>
      <c r="I39" s="1"/>
      <c r="J39" s="15"/>
      <c r="K39" s="1"/>
      <c r="L39" s="15"/>
      <c r="M39" s="1"/>
      <c r="N39" s="15"/>
    </row>
    <row r="40" spans="1:14" x14ac:dyDescent="0.3">
      <c r="B40" s="43" t="s">
        <v>263</v>
      </c>
      <c r="C40" s="1"/>
      <c r="D40" s="15"/>
      <c r="E40" s="1"/>
      <c r="F40" s="15"/>
      <c r="G40" s="1"/>
      <c r="H40" s="15"/>
      <c r="I40" s="1"/>
      <c r="J40" s="15"/>
      <c r="K40" s="1"/>
      <c r="L40" s="15"/>
      <c r="M40" s="1"/>
      <c r="N40" s="15"/>
    </row>
    <row r="41" spans="1:14" x14ac:dyDescent="0.3">
      <c r="B41" s="43" t="s">
        <v>264</v>
      </c>
      <c r="C41" s="1"/>
      <c r="D41" s="15"/>
      <c r="E41" s="1"/>
      <c r="F41" s="15"/>
      <c r="G41" s="1"/>
      <c r="H41" s="15"/>
      <c r="I41" s="1"/>
      <c r="J41" s="15"/>
      <c r="K41" s="1"/>
      <c r="L41" s="15"/>
      <c r="M41" s="1"/>
      <c r="N41" s="15"/>
    </row>
    <row r="42" spans="1:14" x14ac:dyDescent="0.3">
      <c r="B42" s="43" t="s">
        <v>265</v>
      </c>
      <c r="C42" s="1"/>
      <c r="D42" s="15"/>
      <c r="E42" s="1"/>
      <c r="F42" s="15"/>
      <c r="G42" s="1"/>
      <c r="H42" s="15"/>
      <c r="I42" s="1"/>
      <c r="J42" s="15"/>
      <c r="K42" s="1"/>
      <c r="L42" s="15"/>
      <c r="M42" s="1"/>
      <c r="N42" s="15"/>
    </row>
    <row r="43" spans="1:14" x14ac:dyDescent="0.3">
      <c r="B43" s="43" t="s">
        <v>266</v>
      </c>
      <c r="C43" s="1"/>
      <c r="D43" s="15"/>
      <c r="E43" s="1"/>
      <c r="F43" s="15"/>
      <c r="G43" s="1"/>
      <c r="H43" s="15"/>
      <c r="I43" s="1"/>
      <c r="J43" s="15"/>
      <c r="K43" s="1"/>
      <c r="L43" s="15"/>
      <c r="M43" s="1"/>
      <c r="N43" s="15"/>
    </row>
    <row r="44" spans="1:14" x14ac:dyDescent="0.3">
      <c r="A44" s="42" t="s">
        <v>267</v>
      </c>
      <c r="C44" s="12"/>
      <c r="D44" s="13">
        <f>SUM(C45:C49)/(COUNTIF(C45:C49,"&gt;0")+0.00000001)</f>
        <v>0</v>
      </c>
      <c r="E44" s="12"/>
      <c r="F44" s="13">
        <f>SUM(E45:E49)/(COUNTIF(E45:E49,"&gt;0")+0.00000001)</f>
        <v>0</v>
      </c>
      <c r="G44" s="12"/>
      <c r="H44" s="13">
        <f>SUM(G45:G49)/(COUNTIF(G45:G49,"&gt;0")+0.00000001)</f>
        <v>0</v>
      </c>
      <c r="I44" s="12"/>
      <c r="J44" s="13">
        <f>SUM(I45:I49)/(COUNTIF(I45:I49,"&gt;0")+0.00000001)</f>
        <v>0</v>
      </c>
      <c r="K44" s="12"/>
      <c r="L44" s="13">
        <f>SUM(K45:K49)/(COUNTIF(K45:K49,"&gt;0")+0.00000001)</f>
        <v>0</v>
      </c>
      <c r="M44" s="12"/>
      <c r="N44" s="13">
        <f>SUM(M45:M49)/(COUNTIF(M45:M49,"&gt;0")+0.00000001)</f>
        <v>0</v>
      </c>
    </row>
    <row r="45" spans="1:14" x14ac:dyDescent="0.3">
      <c r="B45" s="43" t="s">
        <v>268</v>
      </c>
      <c r="C45" s="1"/>
      <c r="D45" s="15"/>
      <c r="E45" s="1"/>
      <c r="F45" s="15"/>
      <c r="G45" s="1"/>
      <c r="H45" s="15"/>
      <c r="I45" s="1"/>
      <c r="J45" s="15"/>
      <c r="K45" s="1"/>
      <c r="L45" s="15"/>
      <c r="M45" s="1"/>
      <c r="N45" s="15"/>
    </row>
    <row r="46" spans="1:14" x14ac:dyDescent="0.3">
      <c r="B46" s="43" t="s">
        <v>269</v>
      </c>
      <c r="C46" s="1"/>
      <c r="D46" s="15"/>
      <c r="E46" s="1"/>
      <c r="F46" s="15"/>
      <c r="G46" s="1"/>
      <c r="H46" s="15"/>
      <c r="I46" s="1"/>
      <c r="J46" s="15"/>
      <c r="K46" s="1"/>
      <c r="L46" s="15"/>
      <c r="M46" s="1"/>
      <c r="N46" s="15"/>
    </row>
    <row r="47" spans="1:14" x14ac:dyDescent="0.3">
      <c r="A47" s="16"/>
      <c r="B47" s="44" t="s">
        <v>270</v>
      </c>
      <c r="C47" s="20"/>
      <c r="D47" s="15"/>
      <c r="E47" s="20"/>
      <c r="F47" s="15"/>
      <c r="G47" s="20"/>
      <c r="H47" s="15"/>
      <c r="I47" s="20"/>
      <c r="J47" s="15"/>
      <c r="K47" s="20"/>
      <c r="L47" s="15"/>
      <c r="M47" s="20"/>
      <c r="N47" s="15"/>
    </row>
    <row r="48" spans="1:14" x14ac:dyDescent="0.3">
      <c r="B48" s="43" t="s">
        <v>271</v>
      </c>
      <c r="C48" s="1"/>
      <c r="D48" s="15"/>
      <c r="E48" s="1"/>
      <c r="F48" s="15"/>
      <c r="G48" s="1"/>
      <c r="H48" s="15"/>
      <c r="I48" s="1"/>
      <c r="J48" s="15"/>
      <c r="K48" s="1"/>
      <c r="L48" s="15"/>
      <c r="M48" s="1"/>
      <c r="N48" s="15"/>
    </row>
    <row r="49" spans="1:14" ht="28.8" x14ac:dyDescent="0.3">
      <c r="B49" s="43" t="s">
        <v>272</v>
      </c>
      <c r="C49" s="1"/>
      <c r="D49" s="15"/>
      <c r="E49" s="1"/>
      <c r="F49" s="15"/>
      <c r="G49" s="1"/>
      <c r="H49" s="15"/>
      <c r="I49" s="1"/>
      <c r="J49" s="15"/>
      <c r="K49" s="1"/>
      <c r="L49" s="15"/>
      <c r="M49" s="1"/>
      <c r="N49" s="15"/>
    </row>
    <row r="50" spans="1:14" x14ac:dyDescent="0.3">
      <c r="A50" s="42" t="s">
        <v>273</v>
      </c>
      <c r="C50" s="12"/>
      <c r="D50" s="13">
        <f>SUM(C51:C58)/(COUNTIF(C51:C58,"&gt;0")+0.00000001)</f>
        <v>0</v>
      </c>
      <c r="E50" s="12"/>
      <c r="F50" s="13">
        <f>SUM(E51:E58)/(COUNTIF(E51:E58,"&gt;0")+0.00000001)</f>
        <v>0</v>
      </c>
      <c r="G50" s="12"/>
      <c r="H50" s="13">
        <f>SUM(G51:G58)/(COUNTIF(G51:G58,"&gt;0")+0.00000001)</f>
        <v>0</v>
      </c>
      <c r="I50" s="12"/>
      <c r="J50" s="13">
        <f>SUM(I51:I58)/(COUNTIF(I51:I58,"&gt;0")+0.00000001)</f>
        <v>0</v>
      </c>
      <c r="K50" s="12"/>
      <c r="L50" s="13">
        <f>SUM(K51:K58)/(COUNTIF(K51:K58,"&gt;0")+0.00000001)</f>
        <v>0</v>
      </c>
      <c r="M50" s="12"/>
      <c r="N50" s="13">
        <f>SUM(M51:M58)/(COUNTIF(M51:M58,"&gt;0")+0.00000001)</f>
        <v>0</v>
      </c>
    </row>
    <row r="51" spans="1:14" ht="28.8" x14ac:dyDescent="0.3">
      <c r="B51" s="43" t="s">
        <v>274</v>
      </c>
      <c r="C51" s="1"/>
      <c r="D51" s="15"/>
      <c r="E51" s="1"/>
      <c r="F51" s="15"/>
      <c r="G51" s="1"/>
      <c r="H51" s="15"/>
      <c r="I51" s="1"/>
      <c r="J51" s="15"/>
      <c r="K51" s="1"/>
      <c r="L51" s="15"/>
      <c r="M51" s="1"/>
      <c r="N51" s="15"/>
    </row>
    <row r="52" spans="1:14" x14ac:dyDescent="0.3">
      <c r="B52" s="43" t="s">
        <v>275</v>
      </c>
      <c r="C52" s="1"/>
      <c r="D52" s="15"/>
      <c r="E52" s="1"/>
      <c r="F52" s="15"/>
      <c r="G52" s="1"/>
      <c r="H52" s="15"/>
      <c r="I52" s="1"/>
      <c r="J52" s="15"/>
      <c r="K52" s="1"/>
      <c r="L52" s="15"/>
      <c r="M52" s="1"/>
      <c r="N52" s="15"/>
    </row>
    <row r="53" spans="1:14" ht="28.8" x14ac:dyDescent="0.3">
      <c r="A53" s="16"/>
      <c r="B53" s="44" t="s">
        <v>276</v>
      </c>
      <c r="C53" s="20"/>
      <c r="D53" s="15"/>
      <c r="E53" s="20"/>
      <c r="F53" s="15"/>
      <c r="G53" s="20"/>
      <c r="H53" s="15"/>
      <c r="I53" s="20"/>
      <c r="J53" s="15"/>
      <c r="K53" s="20"/>
      <c r="L53" s="15"/>
      <c r="M53" s="20"/>
      <c r="N53" s="15"/>
    </row>
    <row r="54" spans="1:14" x14ac:dyDescent="0.3">
      <c r="A54" s="16"/>
      <c r="B54" s="44" t="s">
        <v>277</v>
      </c>
      <c r="C54" s="20"/>
      <c r="D54" s="15"/>
      <c r="E54" s="20"/>
      <c r="F54" s="15"/>
      <c r="G54" s="20"/>
      <c r="H54" s="15"/>
      <c r="I54" s="20"/>
      <c r="J54" s="15"/>
      <c r="K54" s="20"/>
      <c r="L54" s="15"/>
      <c r="M54" s="20"/>
      <c r="N54" s="15"/>
    </row>
    <row r="55" spans="1:14" x14ac:dyDescent="0.3">
      <c r="A55" s="16"/>
      <c r="B55" s="44" t="s">
        <v>278</v>
      </c>
      <c r="C55" s="20"/>
      <c r="D55" s="15"/>
      <c r="E55" s="20"/>
      <c r="F55" s="15"/>
      <c r="G55" s="20"/>
      <c r="H55" s="15"/>
      <c r="I55" s="20"/>
      <c r="J55" s="15"/>
      <c r="K55" s="20"/>
      <c r="L55" s="15"/>
      <c r="M55" s="20"/>
      <c r="N55" s="15"/>
    </row>
    <row r="56" spans="1:14" ht="28.8" x14ac:dyDescent="0.3">
      <c r="A56" s="16"/>
      <c r="B56" s="44" t="s">
        <v>279</v>
      </c>
      <c r="C56" s="20"/>
      <c r="D56" s="15"/>
      <c r="E56" s="20"/>
      <c r="F56" s="15"/>
      <c r="G56" s="20"/>
      <c r="H56" s="15"/>
      <c r="I56" s="20"/>
      <c r="J56" s="15"/>
      <c r="K56" s="20"/>
      <c r="L56" s="15"/>
      <c r="M56" s="20"/>
      <c r="N56" s="15"/>
    </row>
    <row r="57" spans="1:14" x14ac:dyDescent="0.3">
      <c r="B57" s="43" t="s">
        <v>280</v>
      </c>
      <c r="C57" s="1"/>
      <c r="D57" s="15"/>
      <c r="E57" s="1"/>
      <c r="F57" s="15"/>
      <c r="G57" s="1"/>
      <c r="H57" s="15"/>
      <c r="I57" s="1"/>
      <c r="J57" s="15"/>
      <c r="K57" s="1"/>
      <c r="L57" s="15"/>
      <c r="M57" s="1"/>
      <c r="N57" s="15"/>
    </row>
    <row r="58" spans="1:14" ht="28.8" x14ac:dyDescent="0.3">
      <c r="B58" s="43" t="s">
        <v>281</v>
      </c>
      <c r="C58" s="1"/>
      <c r="D58" s="15"/>
      <c r="E58" s="1"/>
      <c r="F58" s="15"/>
      <c r="G58" s="1"/>
      <c r="H58" s="15"/>
      <c r="I58" s="1"/>
      <c r="J58" s="15"/>
      <c r="K58" s="1"/>
      <c r="L58" s="15"/>
      <c r="M58" s="1"/>
      <c r="N58" s="15"/>
    </row>
    <row r="59" spans="1:14" x14ac:dyDescent="0.3">
      <c r="B59" s="45" t="s">
        <v>64</v>
      </c>
      <c r="C59" s="12"/>
      <c r="D59" s="13">
        <f>D38+D44+D50</f>
        <v>0</v>
      </c>
      <c r="E59" s="12"/>
      <c r="F59" s="13">
        <f>F38+F44+F50</f>
        <v>0</v>
      </c>
      <c r="G59" s="12"/>
      <c r="H59" s="13">
        <f>H38+H44+H50</f>
        <v>0</v>
      </c>
      <c r="I59" s="12"/>
      <c r="J59" s="13">
        <f>J38+J44+J50</f>
        <v>0</v>
      </c>
      <c r="K59" s="12"/>
      <c r="L59" s="13">
        <f>L38+L44+L50</f>
        <v>0</v>
      </c>
      <c r="M59" s="12"/>
      <c r="N59" s="13">
        <f>N38+N44+N50</f>
        <v>0</v>
      </c>
    </row>
    <row r="60" spans="1:14" x14ac:dyDescent="0.3">
      <c r="B60" s="45" t="s">
        <v>65</v>
      </c>
      <c r="C60" s="12"/>
      <c r="D60" s="13">
        <f>D59/(COUNTIF(D38:D58,"&gt;0")+0.00000001)</f>
        <v>0</v>
      </c>
      <c r="E60" s="12"/>
      <c r="F60" s="13">
        <f>F59/(COUNTIF(F38:F58,"&gt;0")+0.00000001)</f>
        <v>0</v>
      </c>
      <c r="G60" s="12"/>
      <c r="H60" s="13">
        <f>H59/(COUNTIF(H38:H58,"&gt;0")+0.00000001)</f>
        <v>0</v>
      </c>
      <c r="I60" s="12"/>
      <c r="J60" s="13">
        <f>J59/(COUNTIF(J38:J58,"&gt;0")+0.00000001)</f>
        <v>0</v>
      </c>
      <c r="K60" s="12"/>
      <c r="L60" s="13">
        <f>L59/(COUNTIF(L38:L58,"&gt;0")+0.00000001)</f>
        <v>0</v>
      </c>
      <c r="M60" s="12"/>
      <c r="N60" s="13">
        <f>N59/(COUNTIF(N38:N58,"&gt;0")+0.00000001)</f>
        <v>0</v>
      </c>
    </row>
    <row r="61" spans="1:14" x14ac:dyDescent="0.3">
      <c r="B61" s="45" t="s">
        <v>66</v>
      </c>
      <c r="C61" s="12"/>
      <c r="D61" s="13">
        <f>D60/5*100</f>
        <v>0</v>
      </c>
      <c r="E61" s="12"/>
      <c r="F61" s="13">
        <f>F60/5*100</f>
        <v>0</v>
      </c>
      <c r="G61" s="12"/>
      <c r="H61" s="13">
        <f>H60/5*100</f>
        <v>0</v>
      </c>
      <c r="I61" s="12"/>
      <c r="J61" s="13">
        <f>J60/5*100</f>
        <v>0</v>
      </c>
      <c r="K61" s="12"/>
      <c r="L61" s="13">
        <f>L60/5*100</f>
        <v>0</v>
      </c>
      <c r="M61" s="12"/>
      <c r="N61" s="13">
        <f>N60/5*100</f>
        <v>0</v>
      </c>
    </row>
    <row r="62" spans="1:14" x14ac:dyDescent="0.3">
      <c r="C62" s="27"/>
      <c r="E62" s="27"/>
      <c r="G62" s="27"/>
      <c r="I62" s="27"/>
      <c r="K62" s="27"/>
      <c r="M62" s="27"/>
    </row>
    <row r="63" spans="1:14" x14ac:dyDescent="0.3">
      <c r="A63" s="28" t="s">
        <v>67</v>
      </c>
      <c r="C63" s="27"/>
      <c r="E63" s="27"/>
      <c r="G63" s="27"/>
      <c r="I63" s="27"/>
      <c r="K63" s="27"/>
      <c r="M63" s="27"/>
    </row>
    <row r="64" spans="1:14" x14ac:dyDescent="0.3">
      <c r="A64" s="28" t="s">
        <v>68</v>
      </c>
      <c r="C64" s="27"/>
      <c r="E64" s="27"/>
      <c r="G64" s="27"/>
      <c r="I64" s="27"/>
      <c r="K64" s="27"/>
      <c r="M64" s="27"/>
    </row>
    <row r="65" spans="1:13" x14ac:dyDescent="0.3">
      <c r="A65" s="28" t="s">
        <v>69</v>
      </c>
      <c r="C65" s="27"/>
      <c r="E65" s="27"/>
      <c r="G65" s="27"/>
      <c r="I65" s="27"/>
      <c r="K65" s="27"/>
      <c r="M65" s="27"/>
    </row>
    <row r="66" spans="1:13" x14ac:dyDescent="0.3">
      <c r="A66" s="28" t="s">
        <v>70</v>
      </c>
      <c r="C66" s="27"/>
      <c r="E66" s="27"/>
      <c r="G66" s="27"/>
      <c r="I66" s="27"/>
      <c r="K66" s="27"/>
      <c r="M66" s="27"/>
    </row>
    <row r="67" spans="1:13" x14ac:dyDescent="0.3">
      <c r="A67" s="28" t="s">
        <v>71</v>
      </c>
      <c r="C67" s="27"/>
      <c r="E67" s="27"/>
      <c r="G67" s="27"/>
      <c r="I67" s="27"/>
      <c r="K67" s="27"/>
      <c r="M67" s="27"/>
    </row>
    <row r="68" spans="1:13" x14ac:dyDescent="0.3">
      <c r="A68" s="28" t="s">
        <v>72</v>
      </c>
      <c r="C68" s="27"/>
      <c r="E68" s="27"/>
      <c r="G68" s="27"/>
      <c r="I68" s="27"/>
      <c r="K68" s="27"/>
      <c r="M68" s="27"/>
    </row>
    <row r="69" spans="1:13" x14ac:dyDescent="0.3">
      <c r="A69" s="28" t="s">
        <v>73</v>
      </c>
      <c r="C69" s="27"/>
      <c r="E69" s="27"/>
      <c r="G69" s="27"/>
      <c r="I69" s="27"/>
      <c r="K69" s="27"/>
      <c r="M69" s="27"/>
    </row>
  </sheetData>
  <sheetProtection algorithmName="SHA-512" hashValue="uPqbTSKGEZp9R8n97kg8bMOzTMaKoDC0DE8QgwgypzUtOe5hRDtIbh8WF+FVX32kNIEbY/dWUojYbGuvOExRuw==" saltValue="bS+hBX3uBBmpW19ia+Dx7Q==" spinCount="100000" sheet="1" objects="1" scenarios="1"/>
  <protectedRanges>
    <protectedRange algorithmName="SHA-512" hashValue="zVoJ45wqnAMSYVTByHThPDMEjHMjk0KNrYKUaToM4yBP6wCoJ/N7AC1bDcAGmHpD4TSs2RXGUWxl7JQFZmIX+w==" saltValue="zJXozM86c1XV61DuKVzGhw==" spinCount="100000" sqref="N1:N1048576 L1:L1048576 J1:J1048576 H1:H1048576 F1:F1048576 D1:D1048576 B1:B1048576 A1:A1048576" name="Communication"/>
  </protectedRange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A8" sqref="A8"/>
    </sheetView>
  </sheetViews>
  <sheetFormatPr defaultRowHeight="14.4" x14ac:dyDescent="0.3"/>
  <cols>
    <col min="1" max="1" width="139.77734375" customWidth="1"/>
  </cols>
  <sheetData>
    <row r="1" spans="1:1" x14ac:dyDescent="0.3">
      <c r="A1" t="s">
        <v>296</v>
      </c>
    </row>
    <row r="2" spans="1:1" x14ac:dyDescent="0.3">
      <c r="A2" t="s">
        <v>306</v>
      </c>
    </row>
    <row r="3" spans="1:1" x14ac:dyDescent="0.3">
      <c r="A3" t="s">
        <v>307</v>
      </c>
    </row>
    <row r="4" spans="1:1" x14ac:dyDescent="0.3">
      <c r="A4" t="s">
        <v>297</v>
      </c>
    </row>
    <row r="5" spans="1:1" x14ac:dyDescent="0.3">
      <c r="A5" t="s">
        <v>298</v>
      </c>
    </row>
    <row r="6" spans="1:1" x14ac:dyDescent="0.3">
      <c r="A6" t="s">
        <v>299</v>
      </c>
    </row>
    <row r="8" spans="1:1" x14ac:dyDescent="0.3">
      <c r="A8" t="s">
        <v>308</v>
      </c>
    </row>
    <row r="10" spans="1:1" x14ac:dyDescent="0.3">
      <c r="A10" t="s">
        <v>310</v>
      </c>
    </row>
    <row r="11" spans="1:1" x14ac:dyDescent="0.3">
      <c r="A11" t="s">
        <v>300</v>
      </c>
    </row>
    <row r="13" spans="1:1" x14ac:dyDescent="0.3">
      <c r="A13" t="s">
        <v>301</v>
      </c>
    </row>
    <row r="14" spans="1:1" x14ac:dyDescent="0.3">
      <c r="A14" t="s">
        <v>302</v>
      </c>
    </row>
  </sheetData>
  <sheetProtection algorithmName="SHA-512" hashValue="r89wGVdN2ZA0jd5cm9c+5x9bFigG4V66WxejlsZ7DlRaJ82TF2WK79gQ3qnLUzR7aHauBa9s4LKyTcX7r05+Dg==" saltValue="w4V95MwL16GMnxyImQmdoA==" spinCount="100000" sheet="1" objects="1" scenarios="1"/>
  <protectedRanges>
    <protectedRange algorithmName="SHA-512" hashValue="9hicIV+G+72Yzn8gMa5OqhYXj3AHMA0uQrMb4IfpmfHQZoa7k0p24Wou5ITo3LFAhZJSxqUKnP+8UL4uXIjscg==" saltValue="NhotfK/pdp6u548Vtfktuw==" spinCount="100000" sqref="A1:A1048576" name="instructions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Background</vt:lpstr>
      <vt:lpstr>Overview</vt:lpstr>
      <vt:lpstr>Orientation</vt:lpstr>
      <vt:lpstr>Mobility</vt:lpstr>
      <vt:lpstr>Concept</vt:lpstr>
      <vt:lpstr>Perceptual</vt:lpstr>
      <vt:lpstr>Cane</vt:lpstr>
      <vt:lpstr>Communication</vt:lpstr>
      <vt:lpstr>Instructions</vt:lpstr>
      <vt:lpstr>Background!Print_Area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Zabet</dc:creator>
  <cp:lastModifiedBy>NMSBVI</cp:lastModifiedBy>
  <cp:lastPrinted>2018-11-15T19:55:16Z</cp:lastPrinted>
  <dcterms:created xsi:type="dcterms:W3CDTF">2018-07-22T22:01:59Z</dcterms:created>
  <dcterms:modified xsi:type="dcterms:W3CDTF">2019-08-08T01:17:05Z</dcterms:modified>
</cp:coreProperties>
</file>